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5" windowWidth="19440" windowHeight="11325" tabRatio="721" firstSheet="2" activeTab="2"/>
  </bookViews>
  <sheets>
    <sheet name="СПО-(специаль-ти)- 9 кл. очное " sheetId="15" r:id="rId1"/>
    <sheet name="СПО-(специаль-ти)- 11 кл очное" sheetId="14" r:id="rId2"/>
    <sheet name="СПО (профессии) -очное" sheetId="16" r:id="rId3"/>
  </sheets>
  <definedNames>
    <definedName name="_xlnm._FilterDatabase" localSheetId="1" hidden="1">'СПО-(специаль-ти)- 11 кл очное'!$A$5:$IG$17</definedName>
    <definedName name="_xlnm._FilterDatabase" localSheetId="0" hidden="1">'СПО-(специаль-ти)- 9 кл. очное '!$A$5:$IG$17</definedName>
    <definedName name="_xlnm.Print_Titles" localSheetId="1">'СПО-(специаль-ти)- 11 кл очное'!$4:$5</definedName>
    <definedName name="_xlnm.Print_Titles" localSheetId="0">'СПО-(специаль-ти)- 9 кл. очное '!$4:$5</definedName>
  </definedNames>
  <calcPr calcId="145621"/>
</workbook>
</file>

<file path=xl/calcChain.xml><?xml version="1.0" encoding="utf-8"?>
<calcChain xmlns="http://schemas.openxmlformats.org/spreadsheetml/2006/main">
  <c r="AC22" i="16" l="1"/>
  <c r="AC21" i="16"/>
  <c r="AB22" i="16"/>
  <c r="AB23" i="16"/>
  <c r="AB21" i="16"/>
  <c r="X22" i="16"/>
  <c r="X23" i="16"/>
  <c r="X21" i="16"/>
  <c r="U22" i="16"/>
  <c r="U23" i="16"/>
  <c r="AC23" i="16" s="1"/>
  <c r="U21" i="16"/>
  <c r="AC13" i="16"/>
  <c r="AC14" i="16"/>
  <c r="AC15" i="16"/>
  <c r="AC16" i="16"/>
  <c r="AC17" i="16"/>
  <c r="AC18" i="16"/>
  <c r="AC19" i="16"/>
  <c r="AB13" i="16"/>
  <c r="AB14" i="16"/>
  <c r="AB15" i="16"/>
  <c r="AB16" i="16"/>
  <c r="AB17" i="16"/>
  <c r="AB18" i="16"/>
  <c r="AB19" i="16"/>
  <c r="X9" i="16"/>
  <c r="X10" i="16"/>
  <c r="X11" i="16"/>
  <c r="X12" i="16"/>
  <c r="X13" i="16"/>
  <c r="X14" i="16"/>
  <c r="X15" i="16"/>
  <c r="X16" i="16"/>
  <c r="X17" i="16"/>
  <c r="X18" i="16"/>
  <c r="X19" i="16"/>
  <c r="U9" i="16"/>
  <c r="U10" i="16"/>
  <c r="U11" i="16"/>
  <c r="U12" i="16"/>
  <c r="U13" i="16"/>
  <c r="U14" i="16"/>
  <c r="U15" i="16"/>
  <c r="U16" i="16"/>
  <c r="U17" i="16"/>
  <c r="U18" i="16"/>
  <c r="U19" i="16"/>
  <c r="U8" i="16"/>
  <c r="AD6" i="15"/>
  <c r="AD14" i="15"/>
  <c r="AD7" i="15"/>
  <c r="AD14" i="14"/>
  <c r="AD6" i="14" s="1"/>
  <c r="AD7" i="14"/>
  <c r="O6" i="15"/>
  <c r="O6" i="14"/>
  <c r="AC8" i="16" l="1"/>
  <c r="AC9" i="16"/>
  <c r="AC10" i="16"/>
  <c r="AC12" i="16"/>
  <c r="AC11" i="16"/>
  <c r="AC6" i="15"/>
  <c r="AC6" i="14"/>
  <c r="AC14" i="14"/>
  <c r="AC7" i="14"/>
  <c r="AC14" i="15"/>
  <c r="AC7" i="15"/>
  <c r="AE20" i="16" l="1"/>
  <c r="AE7" i="16"/>
  <c r="P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Q20" i="16"/>
  <c r="AD22" i="16"/>
  <c r="AD23" i="16"/>
  <c r="AD21" i="16"/>
  <c r="AD10" i="16"/>
  <c r="AD11" i="16"/>
  <c r="AD12" i="16"/>
  <c r="AD13" i="16"/>
  <c r="AD14" i="16"/>
  <c r="AD15" i="16"/>
  <c r="AD16" i="16"/>
  <c r="AD17" i="16"/>
  <c r="AD18" i="16"/>
  <c r="AD19" i="16"/>
  <c r="AD9" i="16"/>
  <c r="AD8" i="16"/>
  <c r="S7" i="16"/>
  <c r="S6" i="16" s="1"/>
  <c r="U7" i="16"/>
  <c r="U6" i="16" s="1"/>
  <c r="V7" i="16"/>
  <c r="V6" i="16" s="1"/>
  <c r="W7" i="16"/>
  <c r="W6" i="16" s="1"/>
  <c r="X7" i="16"/>
  <c r="X6" i="16" s="1"/>
  <c r="Y6" i="16"/>
  <c r="Z7" i="16"/>
  <c r="Z6" i="16" s="1"/>
  <c r="AA7" i="16"/>
  <c r="AA6" i="16" s="1"/>
  <c r="AB7" i="16"/>
  <c r="Q7" i="16"/>
  <c r="AC7" i="16"/>
  <c r="Q6" i="16"/>
  <c r="AF6" i="15"/>
  <c r="AF6" i="14"/>
  <c r="I6" i="16"/>
  <c r="W17" i="15"/>
  <c r="T17" i="15"/>
  <c r="AC17" i="15" s="1"/>
  <c r="AA16" i="15"/>
  <c r="W16" i="15"/>
  <c r="T16" i="15"/>
  <c r="AB16" i="15" s="1"/>
  <c r="AA15" i="15"/>
  <c r="W15" i="15"/>
  <c r="T15" i="15"/>
  <c r="AC15" i="15" s="1"/>
  <c r="AA14" i="15"/>
  <c r="Z14" i="15"/>
  <c r="Y14" i="15"/>
  <c r="X14" i="15"/>
  <c r="X6" i="15" s="1"/>
  <c r="W14" i="15"/>
  <c r="V14" i="15"/>
  <c r="V6" i="15" s="1"/>
  <c r="U14" i="15"/>
  <c r="U6" i="15" s="1"/>
  <c r="T14" i="15"/>
  <c r="S14" i="15"/>
  <c r="S6" i="15" s="1"/>
  <c r="R14" i="15"/>
  <c r="R6" i="15" s="1"/>
  <c r="Q14" i="15"/>
  <c r="P14" i="15"/>
  <c r="O14" i="15"/>
  <c r="AA13" i="15"/>
  <c r="AB13" i="15" s="1"/>
  <c r="W13" i="15"/>
  <c r="T13" i="15"/>
  <c r="AA12" i="15"/>
  <c r="W12" i="15"/>
  <c r="T12" i="15"/>
  <c r="AC12" i="15" s="1"/>
  <c r="AA11" i="15"/>
  <c r="W11" i="15"/>
  <c r="T11" i="15"/>
  <c r="AB11" i="15" s="1"/>
  <c r="AA10" i="15"/>
  <c r="W10" i="15"/>
  <c r="T10" i="15"/>
  <c r="AC10" i="15" s="1"/>
  <c r="AA9" i="15"/>
  <c r="W9" i="15"/>
  <c r="T9" i="15"/>
  <c r="AB9" i="15" s="1"/>
  <c r="AA8" i="15"/>
  <c r="W8" i="15"/>
  <c r="W7" i="15" s="1"/>
  <c r="W6" i="15" s="1"/>
  <c r="T8" i="15"/>
  <c r="AB8" i="15" s="1"/>
  <c r="Z7" i="15"/>
  <c r="Z6" i="15" s="1"/>
  <c r="Y7" i="15"/>
  <c r="Y6" i="15" s="1"/>
  <c r="X7" i="15"/>
  <c r="V7" i="15"/>
  <c r="U7" i="15"/>
  <c r="S7" i="15"/>
  <c r="R7" i="15"/>
  <c r="Q7" i="15"/>
  <c r="P7" i="15"/>
  <c r="O7" i="15"/>
  <c r="Q6" i="15"/>
  <c r="I6" i="15"/>
  <c r="AE6" i="16" l="1"/>
  <c r="AC6" i="16"/>
  <c r="AB6" i="16"/>
  <c r="AD20" i="16"/>
  <c r="AD7" i="16"/>
  <c r="AD6" i="16" s="1"/>
  <c r="AC13" i="15"/>
  <c r="P6" i="15"/>
  <c r="AB12" i="15"/>
  <c r="AA7" i="15"/>
  <c r="AA6" i="15" s="1"/>
  <c r="AC9" i="15"/>
  <c r="AC16" i="15"/>
  <c r="AC8" i="15"/>
  <c r="AB10" i="15"/>
  <c r="AB7" i="15" s="1"/>
  <c r="AB15" i="15"/>
  <c r="AC11" i="15"/>
  <c r="T7" i="15"/>
  <c r="AB17" i="15"/>
  <c r="O14" i="14"/>
  <c r="O7" i="14"/>
  <c r="AF6" i="16" l="1"/>
  <c r="AG6" i="16"/>
  <c r="AB14" i="15"/>
  <c r="AB6" i="15" s="1"/>
  <c r="T6" i="15"/>
  <c r="W17" i="14"/>
  <c r="T17" i="14"/>
  <c r="AA16" i="14"/>
  <c r="W16" i="14"/>
  <c r="T16" i="14"/>
  <c r="AA15" i="14"/>
  <c r="W15" i="14"/>
  <c r="T15" i="14"/>
  <c r="AA14" i="14"/>
  <c r="Z14" i="14"/>
  <c r="Y14" i="14"/>
  <c r="Y6" i="14" s="1"/>
  <c r="X14" i="14"/>
  <c r="X6" i="14" s="1"/>
  <c r="V14" i="14"/>
  <c r="U14" i="14"/>
  <c r="S14" i="14"/>
  <c r="S6" i="14" s="1"/>
  <c r="R14" i="14"/>
  <c r="Q14" i="14"/>
  <c r="P14" i="14"/>
  <c r="P6" i="14" s="1"/>
  <c r="AA13" i="14"/>
  <c r="W13" i="14"/>
  <c r="T13" i="14"/>
  <c r="AA12" i="14"/>
  <c r="W12" i="14"/>
  <c r="T12" i="14"/>
  <c r="AA11" i="14"/>
  <c r="W11" i="14"/>
  <c r="T11" i="14"/>
  <c r="AA10" i="14"/>
  <c r="W10" i="14"/>
  <c r="T10" i="14"/>
  <c r="AA9" i="14"/>
  <c r="W9" i="14"/>
  <c r="W7" i="14" s="1"/>
  <c r="T9" i="14"/>
  <c r="AA8" i="14"/>
  <c r="W8" i="14"/>
  <c r="T8" i="14"/>
  <c r="AC8" i="14" s="1"/>
  <c r="Z7" i="14"/>
  <c r="Y7" i="14"/>
  <c r="X7" i="14"/>
  <c r="V7" i="14"/>
  <c r="U7" i="14"/>
  <c r="S7" i="14"/>
  <c r="R7" i="14"/>
  <c r="Q7" i="14"/>
  <c r="P7" i="14"/>
  <c r="V6" i="14"/>
  <c r="I6" i="14"/>
  <c r="AC12" i="14" l="1"/>
  <c r="Q6" i="14"/>
  <c r="R6" i="14"/>
  <c r="U6" i="14"/>
  <c r="T14" i="14"/>
  <c r="AC15" i="14"/>
  <c r="AB8" i="14"/>
  <c r="AB11" i="14"/>
  <c r="AC11" i="14"/>
  <c r="AB12" i="14"/>
  <c r="W14" i="14"/>
  <c r="W6" i="14" s="1"/>
  <c r="AA7" i="14"/>
  <c r="AA6" i="14" s="1"/>
  <c r="AB10" i="14"/>
  <c r="AC10" i="14"/>
  <c r="Z6" i="14"/>
  <c r="AB17" i="14"/>
  <c r="AC17" i="14"/>
  <c r="AB9" i="14"/>
  <c r="AC9" i="14"/>
  <c r="AB13" i="14"/>
  <c r="AC13" i="14"/>
  <c r="AB16" i="14"/>
  <c r="AC16" i="14"/>
  <c r="T7" i="14"/>
  <c r="AB15" i="14"/>
  <c r="AB7" i="14" l="1"/>
  <c r="AB14" i="14"/>
  <c r="AB6" i="14" s="1"/>
  <c r="T6" i="14"/>
  <c r="AE6" i="14" l="1"/>
</calcChain>
</file>

<file path=xl/sharedStrings.xml><?xml version="1.0" encoding="utf-8"?>
<sst xmlns="http://schemas.openxmlformats.org/spreadsheetml/2006/main" count="211" uniqueCount="71">
  <si>
    <t>всего дневное обучение</t>
  </si>
  <si>
    <t xml:space="preserve">в том числе </t>
  </si>
  <si>
    <t>Прибыло из других учебных заведений</t>
  </si>
  <si>
    <t>Переведено в другие учебные заведения</t>
  </si>
  <si>
    <t>Выбыло до окончания срока обучения</t>
  </si>
  <si>
    <t>НПО</t>
  </si>
  <si>
    <t>СПО</t>
  </si>
  <si>
    <t>выпускников</t>
  </si>
  <si>
    <t>всего</t>
  </si>
  <si>
    <t xml:space="preserve">Общая численность студентов </t>
  </si>
  <si>
    <t>Х</t>
  </si>
  <si>
    <t>отклонение</t>
  </si>
  <si>
    <t>код специальности</t>
  </si>
  <si>
    <t>Наименование ПОУ РО</t>
  </si>
  <si>
    <t>Наименование специальности</t>
  </si>
  <si>
    <t>Профильная /непрофильная специальность (указать только для ПедК)</t>
  </si>
  <si>
    <t xml:space="preserve">город/село              </t>
  </si>
  <si>
    <t>в том числе:</t>
  </si>
  <si>
    <t>Всего по  специальностям базовой подготовки</t>
  </si>
  <si>
    <t>Всего по   специальностям углубленной подготовки</t>
  </si>
  <si>
    <t>Директор ПОУ РО  ___________________  Ф.И.О.</t>
  </si>
  <si>
    <t>Главный бухгалтер ____________________ Ф.И.О.</t>
  </si>
  <si>
    <t>Исполнитель ______________________Ф.И.О.  моб. тел. ____________________________</t>
  </si>
  <si>
    <t>Значение показателя объема (полученное по формуле)</t>
  </si>
  <si>
    <t xml:space="preserve">процент исполнения </t>
  </si>
  <si>
    <t>Заполнять внимательно, формулы не нарушать!</t>
  </si>
  <si>
    <r>
      <rPr>
        <b/>
        <u/>
        <sz val="16"/>
        <rFont val="Times New Roman CYR"/>
        <charset val="204"/>
      </rPr>
      <t>очное обучение</t>
    </r>
    <r>
      <rPr>
        <b/>
        <sz val="16"/>
        <rFont val="Times New Roman CYR"/>
        <family val="1"/>
        <charset val="204"/>
      </rPr>
      <t xml:space="preserve"> (по программам подготовки квалифицированных рабочих, служащих)</t>
    </r>
  </si>
  <si>
    <t>код профессии</t>
  </si>
  <si>
    <t>Наименование профессии</t>
  </si>
  <si>
    <t>КЦП по приказу минобразования РО</t>
  </si>
  <si>
    <t>Всего на базе 11 кл</t>
  </si>
  <si>
    <t>Всего по  профессиям 9 кл</t>
  </si>
  <si>
    <t>приложение № 1</t>
  </si>
  <si>
    <r>
      <rPr>
        <b/>
        <u/>
        <sz val="16"/>
        <rFont val="Times New Roman CYR"/>
        <charset val="204"/>
      </rPr>
      <t>очное обучение</t>
    </r>
    <r>
      <rPr>
        <b/>
        <sz val="16"/>
        <rFont val="Times New Roman CYR"/>
        <family val="1"/>
        <charset val="204"/>
      </rPr>
      <t xml:space="preserve"> (по программам подготовки специалистов среднего звена) на базе основного общего образования</t>
    </r>
  </si>
  <si>
    <t>Установленное ГЗ на 2017 год по приказу минобразования РО</t>
  </si>
  <si>
    <t>Отчет по состоянию на 1 апреля 2018г.</t>
  </si>
  <si>
    <r>
      <t xml:space="preserve">  Среднегодовая численность студентов профессиональных образовательных  учреждений, обучающихся </t>
    </r>
    <r>
      <rPr>
        <b/>
        <u/>
        <sz val="16"/>
        <rFont val="Times New Roman CYR"/>
        <charset val="204"/>
      </rPr>
      <t xml:space="preserve">по программам подготовки специалистов среднего звена </t>
    </r>
    <r>
      <rPr>
        <b/>
        <sz val="16"/>
        <rFont val="Times New Roman CYR"/>
        <family val="1"/>
        <charset val="204"/>
      </rPr>
      <t>в 2018 году за счет средств областного бюджета</t>
    </r>
  </si>
  <si>
    <t>Количество студентов на 01.01.2018</t>
  </si>
  <si>
    <t xml:space="preserve"> КЦП  2018 года бюджет</t>
  </si>
  <si>
    <t>по факту за 3 месяца (по приказам ПОУ с 01.01.2018 по 31.03.2018)</t>
  </si>
  <si>
    <t>прогноз с 01.04.2018 по   31.12.2018</t>
  </si>
  <si>
    <t>Выпуск 2018 года (прогноз)</t>
  </si>
  <si>
    <t>прогноз на 31.12.2018</t>
  </si>
  <si>
    <t>Объем государственного задания на 2018 год (по приказу минобразования РО)</t>
  </si>
  <si>
    <t>"_____" _______________ 2018 г.</t>
  </si>
  <si>
    <t>Установленное ГЗ на 2018 год по приказу минобразования РО</t>
  </si>
  <si>
    <r>
      <rPr>
        <b/>
        <u/>
        <sz val="16"/>
        <rFont val="Times New Roman CYR"/>
        <charset val="204"/>
      </rPr>
      <t>очное обучение</t>
    </r>
    <r>
      <rPr>
        <b/>
        <sz val="16"/>
        <rFont val="Times New Roman CYR"/>
        <family val="1"/>
        <charset val="204"/>
      </rPr>
      <t xml:space="preserve"> (по программам подготовки специалистов среднего звена) на базе среднего общего образования</t>
    </r>
  </si>
  <si>
    <r>
      <t xml:space="preserve">  Среднегодовая численность студентов профессиональных образовательных  учреждений, обучающихся </t>
    </r>
    <r>
      <rPr>
        <b/>
        <u/>
        <sz val="16"/>
        <rFont val="Times New Roman CYR"/>
        <charset val="204"/>
      </rPr>
      <t xml:space="preserve">по программам подготовки квалифицированных рабочих, служащих </t>
    </r>
    <r>
      <rPr>
        <b/>
        <sz val="16"/>
        <rFont val="Times New Roman CYR"/>
        <family val="1"/>
        <charset val="204"/>
      </rPr>
      <t>в 2018 году за счет средств областного бюджета</t>
    </r>
  </si>
  <si>
    <t>Указать профили Т; Е-Н; С-Э; Г; Пед</t>
  </si>
  <si>
    <t xml:space="preserve"> указать профили Т; Е-Н; С-Э</t>
  </si>
  <si>
    <t>государственное  бюджетное профессиональное образовательное учреждение Ростовской области "Ростовское профессиональное училище № 5"</t>
  </si>
  <si>
    <t>Электромонтер по ремонту и обслуживанию электрооборудования (по отраслям)</t>
  </si>
  <si>
    <t>13.01.10</t>
  </si>
  <si>
    <t>Т</t>
  </si>
  <si>
    <t xml:space="preserve">город             </t>
  </si>
  <si>
    <t>Слесарь</t>
  </si>
  <si>
    <t>15.01.30</t>
  </si>
  <si>
    <t xml:space="preserve"> Повар, кондитер</t>
  </si>
  <si>
    <t>19.01.17</t>
  </si>
  <si>
    <t>Е-Н</t>
  </si>
  <si>
    <t xml:space="preserve"> Парикмахер</t>
  </si>
  <si>
    <t xml:space="preserve">43.01.02 </t>
  </si>
  <si>
    <t>С-Э</t>
  </si>
  <si>
    <t>43.01.09</t>
  </si>
  <si>
    <t>город</t>
  </si>
  <si>
    <t>75</t>
  </si>
  <si>
    <t>Отчет по состоянию на 14 сентября   2018 г.</t>
  </si>
  <si>
    <t>Исполнитель Антонова Н.А.                       тел.88633109197</t>
  </si>
  <si>
    <t>"14" сентября   2018 г.</t>
  </si>
  <si>
    <t>ОБУЧЕНИЕ НА РУССКОМ ЯЗЫКЕ</t>
  </si>
  <si>
    <t>прогноз на 14.09.2018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</si>
</sst>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4"/>
      <color rgb="FFFF0000"/>
      <name val="Arial Cyr"/>
      <charset val="204"/>
    </font>
    <font>
      <sz val="14"/>
      <color rgb="FFFF0000"/>
      <name val="Arial Cyr"/>
      <charset val="204"/>
    </font>
    <font>
      <b/>
      <sz val="2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20" fillId="0" borderId="0"/>
  </cellStyleXfs>
  <cellXfs count="15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4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49" fontId="6" fillId="2" borderId="17" xfId="0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right"/>
    </xf>
    <xf numFmtId="0" fontId="6" fillId="2" borderId="9" xfId="0" applyNumberFormat="1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horizontal="right"/>
    </xf>
    <xf numFmtId="4" fontId="6" fillId="2" borderId="1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0" fontId="6" fillId="4" borderId="12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left" wrapText="1"/>
    </xf>
    <xf numFmtId="4" fontId="16" fillId="3" borderId="22" xfId="0" applyNumberFormat="1" applyFont="1" applyFill="1" applyBorder="1" applyAlignment="1">
      <alignment horizontal="center" vertical="center" wrapText="1"/>
    </xf>
    <xf numFmtId="1" fontId="16" fillId="3" borderId="22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vertical="top" wrapText="1"/>
    </xf>
    <xf numFmtId="4" fontId="16" fillId="4" borderId="12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16" fillId="3" borderId="24" xfId="0" applyNumberFormat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1" fontId="16" fillId="3" borderId="25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1" fontId="16" fillId="3" borderId="20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4" fontId="9" fillId="2" borderId="1" xfId="0" applyNumberFormat="1" applyFont="1" applyFill="1" applyBorder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49" fontId="5" fillId="0" borderId="2" xfId="4" applyNumberFormat="1" applyFont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49" fontId="5" fillId="0" borderId="2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1" fontId="16" fillId="5" borderId="22" xfId="0" applyNumberFormat="1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" fontId="16" fillId="5" borderId="2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" fontId="16" fillId="7" borderId="2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49" fontId="5" fillId="0" borderId="33" xfId="8" applyNumberFormat="1" applyFont="1" applyBorder="1" applyAlignment="1">
      <alignment horizontal="center" vertical="center" wrapText="1"/>
    </xf>
    <xf numFmtId="0" fontId="5" fillId="0" borderId="33" xfId="8" applyNumberFormat="1" applyFont="1" applyBorder="1" applyAlignment="1">
      <alignment horizontal="center" vertical="center" wrapText="1"/>
    </xf>
    <xf numFmtId="0" fontId="5" fillId="0" borderId="32" xfId="8" applyNumberFormat="1" applyFont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left" vertical="top" wrapText="1"/>
    </xf>
    <xf numFmtId="49" fontId="6" fillId="2" borderId="12" xfId="7" applyNumberFormat="1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6" fillId="2" borderId="12" xfId="7" applyFont="1" applyFill="1" applyBorder="1" applyAlignment="1">
      <alignment horizontal="center" vertical="center" wrapText="1"/>
    </xf>
    <xf numFmtId="0" fontId="21" fillId="2" borderId="0" xfId="0" applyFont="1" applyFill="1"/>
    <xf numFmtId="14" fontId="22" fillId="2" borderId="0" xfId="0" applyNumberFormat="1" applyFont="1" applyFill="1"/>
    <xf numFmtId="0" fontId="18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3" fillId="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right"/>
    </xf>
    <xf numFmtId="0" fontId="23" fillId="2" borderId="2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9">
    <cellStyle name="Excel Built-in Excel Built-in Excel Built-in TableStyleLight1" xfId="8"/>
    <cellStyle name="Обычный" xfId="0" builtinId="0"/>
    <cellStyle name="Обычный 2" xfId="1"/>
    <cellStyle name="Обычный 3" xfId="2"/>
    <cellStyle name="Обычный 4" xfId="7"/>
    <cellStyle name="Обычный 5" xfId="3"/>
    <cellStyle name="Обычный 6" xfId="4"/>
    <cellStyle name="Обычный 7" xfId="5"/>
    <cellStyle name="Обычный 8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G30"/>
  <sheetViews>
    <sheetView zoomScale="80" zoomScaleNormal="80" workbookViewId="0">
      <pane xSplit="9" ySplit="5" topLeftCell="J6" activePane="bottomRight" state="frozen"/>
      <selection pane="topRight" activeCell="M1" sqref="M1"/>
      <selection pane="bottomLeft" activeCell="A5" sqref="A5"/>
      <selection pane="bottomRight" activeCell="M4" sqref="M4:M5"/>
    </sheetView>
  </sheetViews>
  <sheetFormatPr defaultRowHeight="18" x14ac:dyDescent="0.25"/>
  <cols>
    <col min="1" max="1" width="16.7109375" style="1" customWidth="1"/>
    <col min="2" max="2" width="10.5703125" style="1" hidden="1" customWidth="1"/>
    <col min="3" max="3" width="10" style="1" hidden="1" customWidth="1"/>
    <col min="4" max="4" width="11.7109375" style="1" hidden="1" customWidth="1"/>
    <col min="5" max="5" width="13.7109375" style="1" hidden="1" customWidth="1"/>
    <col min="6" max="6" width="11" style="1" hidden="1" customWidth="1"/>
    <col min="7" max="7" width="9.7109375" style="1" hidden="1" customWidth="1"/>
    <col min="8" max="8" width="9.5703125" style="1" hidden="1" customWidth="1"/>
    <col min="9" max="9" width="13.7109375" style="1" hidden="1" customWidth="1"/>
    <col min="10" max="10" width="18.42578125" style="1" customWidth="1"/>
    <col min="11" max="11" width="19" style="1" customWidth="1"/>
    <col min="12" max="12" width="17.7109375" style="1" customWidth="1"/>
    <col min="13" max="13" width="12.42578125" style="1" customWidth="1"/>
    <col min="14" max="14" width="6.85546875" style="1" customWidth="1"/>
    <col min="15" max="15" width="8.28515625" style="1" customWidth="1"/>
    <col min="16" max="17" width="11.140625" style="4" customWidth="1"/>
    <col min="18" max="18" width="12.28515625" style="4" customWidth="1"/>
    <col min="19" max="19" width="12.140625" style="4" customWidth="1"/>
    <col min="20" max="20" width="7.7109375" style="4" customWidth="1"/>
    <col min="21" max="21" width="11.85546875" style="4" customWidth="1"/>
    <col min="22" max="22" width="10.85546875" style="4" customWidth="1"/>
    <col min="23" max="23" width="7.28515625" style="4" customWidth="1"/>
    <col min="24" max="24" width="9.28515625" style="4" customWidth="1"/>
    <col min="25" max="25" width="11.7109375" style="4" customWidth="1"/>
    <col min="26" max="26" width="10.85546875" style="4" customWidth="1"/>
    <col min="27" max="27" width="6.85546875" style="4" customWidth="1"/>
    <col min="28" max="28" width="11.5703125" style="4" customWidth="1"/>
    <col min="29" max="29" width="11.140625" style="4" customWidth="1"/>
    <col min="30" max="31" width="11" style="4" customWidth="1"/>
    <col min="32" max="32" width="11.85546875" style="4" customWidth="1"/>
    <col min="33" max="239" width="9.140625" style="4" customWidth="1"/>
    <col min="240" max="240" width="15" style="4" customWidth="1"/>
    <col min="241" max="16384" width="9.140625" style="4"/>
  </cols>
  <sheetData>
    <row r="1" spans="1:241" ht="36" customHeight="1" x14ac:dyDescent="0.25">
      <c r="J1" s="112" t="s">
        <v>35</v>
      </c>
      <c r="K1" s="113"/>
      <c r="L1" s="113"/>
      <c r="M1" s="114"/>
      <c r="N1" s="115" t="s">
        <v>32</v>
      </c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241" ht="51" customHeight="1" x14ac:dyDescent="0.2">
      <c r="A2" s="117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241" ht="37.5" customHeight="1" thickBot="1" x14ac:dyDescent="0.25">
      <c r="A3" s="119" t="s">
        <v>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2"/>
      <c r="AD3" s="122"/>
      <c r="AE3" s="122"/>
      <c r="AF3" s="123"/>
    </row>
    <row r="4" spans="1:241" s="2" customFormat="1" ht="33" customHeight="1" x14ac:dyDescent="0.25">
      <c r="A4" s="103" t="s">
        <v>13</v>
      </c>
      <c r="B4" s="7" t="s">
        <v>0</v>
      </c>
      <c r="C4" s="7" t="s">
        <v>1</v>
      </c>
      <c r="D4" s="7"/>
      <c r="E4" s="7"/>
      <c r="F4" s="7"/>
      <c r="G4" s="8"/>
      <c r="H4" s="8"/>
      <c r="I4" s="8"/>
      <c r="J4" s="124"/>
      <c r="K4" s="103" t="s">
        <v>14</v>
      </c>
      <c r="L4" s="103" t="s">
        <v>12</v>
      </c>
      <c r="M4" s="126" t="s">
        <v>48</v>
      </c>
      <c r="N4" s="128" t="s">
        <v>16</v>
      </c>
      <c r="O4" s="130" t="s">
        <v>29</v>
      </c>
      <c r="P4" s="132" t="s">
        <v>37</v>
      </c>
      <c r="Q4" s="134" t="s">
        <v>38</v>
      </c>
      <c r="R4" s="103" t="s">
        <v>2</v>
      </c>
      <c r="S4" s="103"/>
      <c r="T4" s="103"/>
      <c r="U4" s="103" t="s">
        <v>3</v>
      </c>
      <c r="V4" s="103"/>
      <c r="W4" s="103"/>
      <c r="X4" s="103" t="s">
        <v>41</v>
      </c>
      <c r="Y4" s="103" t="s">
        <v>4</v>
      </c>
      <c r="Z4" s="103"/>
      <c r="AA4" s="103"/>
      <c r="AB4" s="103" t="s">
        <v>42</v>
      </c>
      <c r="AC4" s="108" t="s">
        <v>23</v>
      </c>
      <c r="AD4" s="110" t="s">
        <v>43</v>
      </c>
      <c r="AE4" s="110" t="s">
        <v>11</v>
      </c>
      <c r="AF4" s="110" t="s">
        <v>24</v>
      </c>
    </row>
    <row r="5" spans="1:241" s="2" customFormat="1" ht="184.5" customHeight="1" thickBot="1" x14ac:dyDescent="0.3">
      <c r="A5" s="103"/>
      <c r="B5" s="7"/>
      <c r="C5" s="9" t="s">
        <v>5</v>
      </c>
      <c r="D5" s="9" t="s">
        <v>6</v>
      </c>
      <c r="E5" s="7"/>
      <c r="F5" s="7"/>
      <c r="G5" s="8"/>
      <c r="H5" s="41" t="s">
        <v>7</v>
      </c>
      <c r="I5" s="8"/>
      <c r="J5" s="125"/>
      <c r="K5" s="104"/>
      <c r="L5" s="104"/>
      <c r="M5" s="127"/>
      <c r="N5" s="129"/>
      <c r="O5" s="131"/>
      <c r="P5" s="133"/>
      <c r="Q5" s="135"/>
      <c r="R5" s="75" t="s">
        <v>39</v>
      </c>
      <c r="S5" s="75" t="s">
        <v>40</v>
      </c>
      <c r="T5" s="76" t="s">
        <v>8</v>
      </c>
      <c r="U5" s="78" t="s">
        <v>39</v>
      </c>
      <c r="V5" s="78" t="s">
        <v>40</v>
      </c>
      <c r="W5" s="76" t="s">
        <v>8</v>
      </c>
      <c r="X5" s="104"/>
      <c r="Y5" s="78" t="s">
        <v>39</v>
      </c>
      <c r="Z5" s="78" t="s">
        <v>40</v>
      </c>
      <c r="AA5" s="76" t="s">
        <v>8</v>
      </c>
      <c r="AB5" s="104"/>
      <c r="AC5" s="109"/>
      <c r="AD5" s="111"/>
      <c r="AE5" s="111"/>
      <c r="AF5" s="111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44.25" customHeight="1" thickBot="1" x14ac:dyDescent="0.3">
      <c r="A6" s="98"/>
      <c r="B6" s="10">
        <v>448</v>
      </c>
      <c r="C6" s="11"/>
      <c r="D6" s="11">
        <v>448</v>
      </c>
      <c r="E6" s="11"/>
      <c r="F6" s="12">
        <v>0</v>
      </c>
      <c r="G6" s="11">
        <v>12</v>
      </c>
      <c r="H6" s="11"/>
      <c r="I6" s="13">
        <f t="shared" ref="I6" si="0">ROUND(G6/(F6+B6)*100,2)</f>
        <v>2.68</v>
      </c>
      <c r="J6" s="34" t="s">
        <v>9</v>
      </c>
      <c r="K6" s="35" t="s">
        <v>10</v>
      </c>
      <c r="L6" s="35" t="s">
        <v>10</v>
      </c>
      <c r="M6" s="35" t="s">
        <v>10</v>
      </c>
      <c r="N6" s="42" t="s">
        <v>10</v>
      </c>
      <c r="O6" s="80">
        <f>O7+O14</f>
        <v>0</v>
      </c>
      <c r="P6" s="48">
        <f>P7+P14</f>
        <v>0</v>
      </c>
      <c r="Q6" s="45">
        <f t="shared" ref="Q6:AD6" si="1">Q7+Q14</f>
        <v>0</v>
      </c>
      <c r="R6" s="36">
        <f t="shared" si="1"/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36">
        <f t="shared" si="1"/>
        <v>0</v>
      </c>
      <c r="W6" s="36">
        <f t="shared" si="1"/>
        <v>0</v>
      </c>
      <c r="X6" s="36">
        <f t="shared" si="1"/>
        <v>0</v>
      </c>
      <c r="Y6" s="36">
        <f t="shared" si="1"/>
        <v>0</v>
      </c>
      <c r="Z6" s="36">
        <f t="shared" si="1"/>
        <v>0</v>
      </c>
      <c r="AA6" s="36">
        <f t="shared" si="1"/>
        <v>0</v>
      </c>
      <c r="AB6" s="36">
        <f t="shared" si="1"/>
        <v>0</v>
      </c>
      <c r="AC6" s="36">
        <f t="shared" si="1"/>
        <v>0</v>
      </c>
      <c r="AD6" s="70">
        <f t="shared" si="1"/>
        <v>0</v>
      </c>
      <c r="AE6" s="37"/>
      <c r="AF6" s="38" t="e">
        <f>AC6/AD6</f>
        <v>#DIV/0!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ht="71.25" customHeight="1" x14ac:dyDescent="0.25">
      <c r="A7" s="99"/>
      <c r="B7" s="14"/>
      <c r="C7" s="15"/>
      <c r="D7" s="15"/>
      <c r="E7" s="15"/>
      <c r="F7" s="16"/>
      <c r="G7" s="15"/>
      <c r="H7" s="15"/>
      <c r="I7" s="17"/>
      <c r="J7" s="40" t="s">
        <v>18</v>
      </c>
      <c r="K7" s="28" t="s">
        <v>10</v>
      </c>
      <c r="L7" s="28" t="s">
        <v>10</v>
      </c>
      <c r="M7" s="28" t="s">
        <v>10</v>
      </c>
      <c r="N7" s="43" t="s">
        <v>10</v>
      </c>
      <c r="O7" s="49">
        <f>SUM(O8:O13)</f>
        <v>0</v>
      </c>
      <c r="P7" s="49">
        <f>SUM(P8:P13)</f>
        <v>0</v>
      </c>
      <c r="Q7" s="46">
        <f t="shared" ref="Q7:AD7" si="2">SUM(Q8:Q13)</f>
        <v>0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>
        <f t="shared" si="2"/>
        <v>0</v>
      </c>
      <c r="AA7" s="26">
        <f t="shared" si="2"/>
        <v>0</v>
      </c>
      <c r="AB7" s="26">
        <f t="shared" si="2"/>
        <v>0</v>
      </c>
      <c r="AC7" s="26">
        <f t="shared" si="2"/>
        <v>0</v>
      </c>
      <c r="AD7" s="26">
        <f t="shared" si="2"/>
        <v>0</v>
      </c>
      <c r="AE7" s="32" t="s">
        <v>10</v>
      </c>
      <c r="AF7" s="33" t="s">
        <v>10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ht="30.75" customHeight="1" x14ac:dyDescent="0.25">
      <c r="A8" s="99"/>
      <c r="B8" s="14"/>
      <c r="C8" s="15"/>
      <c r="D8" s="15"/>
      <c r="E8" s="15"/>
      <c r="F8" s="16"/>
      <c r="G8" s="15"/>
      <c r="H8" s="15"/>
      <c r="I8" s="17"/>
      <c r="J8" s="101" t="s">
        <v>17</v>
      </c>
      <c r="K8" s="51"/>
      <c r="L8" s="52"/>
      <c r="M8" s="52"/>
      <c r="N8" s="53"/>
      <c r="O8" s="53"/>
      <c r="P8" s="54"/>
      <c r="Q8" s="55"/>
      <c r="R8" s="56"/>
      <c r="S8" s="56"/>
      <c r="T8" s="56">
        <f t="shared" ref="T8:T13" si="3">R8+S8</f>
        <v>0</v>
      </c>
      <c r="U8" s="56"/>
      <c r="V8" s="56"/>
      <c r="W8" s="56">
        <f t="shared" ref="W8:W13" si="4">U8+V8</f>
        <v>0</v>
      </c>
      <c r="X8" s="56"/>
      <c r="Y8" s="56"/>
      <c r="Z8" s="56"/>
      <c r="AA8" s="56">
        <f t="shared" ref="AA8:AA13" si="5">Y8+Z8</f>
        <v>0</v>
      </c>
      <c r="AB8" s="57">
        <f t="shared" ref="AB8:AB17" si="6">P8+Q8+T8-W8-X8-AA8</f>
        <v>0</v>
      </c>
      <c r="AC8" s="32">
        <f t="shared" ref="AC8:AC17" si="7">ROUND(P8+Q8/3+T8/3-W8/2-X8/2-0.6*AA8,0)</f>
        <v>0</v>
      </c>
      <c r="AD8" s="56"/>
      <c r="AE8" s="58"/>
      <c r="AF8" s="59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ht="36" customHeight="1" x14ac:dyDescent="0.25">
      <c r="A9" s="99"/>
      <c r="B9" s="14"/>
      <c r="C9" s="15"/>
      <c r="D9" s="15"/>
      <c r="E9" s="15"/>
      <c r="F9" s="16"/>
      <c r="G9" s="15"/>
      <c r="H9" s="15"/>
      <c r="I9" s="17"/>
      <c r="J9" s="101"/>
      <c r="K9" s="60"/>
      <c r="L9" s="61"/>
      <c r="M9" s="61"/>
      <c r="N9" s="62"/>
      <c r="O9" s="62"/>
      <c r="P9" s="54"/>
      <c r="Q9" s="55"/>
      <c r="R9" s="56"/>
      <c r="S9" s="56"/>
      <c r="T9" s="56">
        <f t="shared" si="3"/>
        <v>0</v>
      </c>
      <c r="U9" s="56"/>
      <c r="V9" s="56"/>
      <c r="W9" s="56">
        <f t="shared" si="4"/>
        <v>0</v>
      </c>
      <c r="X9" s="56"/>
      <c r="Y9" s="56"/>
      <c r="Z9" s="56"/>
      <c r="AA9" s="56">
        <f t="shared" si="5"/>
        <v>0</v>
      </c>
      <c r="AB9" s="57">
        <f t="shared" si="6"/>
        <v>0</v>
      </c>
      <c r="AC9" s="32">
        <f t="shared" si="7"/>
        <v>0</v>
      </c>
      <c r="AD9" s="56"/>
      <c r="AE9" s="58"/>
      <c r="AF9" s="59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ht="34.5" customHeight="1" x14ac:dyDescent="0.25">
      <c r="A10" s="99"/>
      <c r="B10" s="14"/>
      <c r="C10" s="15"/>
      <c r="D10" s="15"/>
      <c r="E10" s="15"/>
      <c r="F10" s="16"/>
      <c r="G10" s="15"/>
      <c r="H10" s="15"/>
      <c r="I10" s="17"/>
      <c r="J10" s="101"/>
      <c r="K10" s="60"/>
      <c r="L10" s="61"/>
      <c r="M10" s="61"/>
      <c r="N10" s="62"/>
      <c r="O10" s="62"/>
      <c r="P10" s="54"/>
      <c r="Q10" s="55"/>
      <c r="R10" s="56"/>
      <c r="S10" s="56"/>
      <c r="T10" s="56">
        <f t="shared" si="3"/>
        <v>0</v>
      </c>
      <c r="U10" s="56"/>
      <c r="V10" s="56"/>
      <c r="W10" s="56">
        <f t="shared" si="4"/>
        <v>0</v>
      </c>
      <c r="X10" s="56"/>
      <c r="Y10" s="56"/>
      <c r="Z10" s="56"/>
      <c r="AA10" s="56">
        <f t="shared" si="5"/>
        <v>0</v>
      </c>
      <c r="AB10" s="57">
        <f t="shared" si="6"/>
        <v>0</v>
      </c>
      <c r="AC10" s="32">
        <f t="shared" si="7"/>
        <v>0</v>
      </c>
      <c r="AD10" s="56"/>
      <c r="AE10" s="58"/>
      <c r="AF10" s="59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241" ht="36.75" customHeight="1" x14ac:dyDescent="0.25">
      <c r="A11" s="99"/>
      <c r="B11" s="14"/>
      <c r="C11" s="15"/>
      <c r="D11" s="15"/>
      <c r="E11" s="15"/>
      <c r="F11" s="16"/>
      <c r="G11" s="15"/>
      <c r="H11" s="15"/>
      <c r="I11" s="17"/>
      <c r="J11" s="101"/>
      <c r="K11" s="60"/>
      <c r="L11" s="61"/>
      <c r="M11" s="61"/>
      <c r="N11" s="62"/>
      <c r="O11" s="62"/>
      <c r="P11" s="54"/>
      <c r="Q11" s="55"/>
      <c r="R11" s="56"/>
      <c r="S11" s="56"/>
      <c r="T11" s="56">
        <f t="shared" si="3"/>
        <v>0</v>
      </c>
      <c r="U11" s="56"/>
      <c r="V11" s="56"/>
      <c r="W11" s="56">
        <f t="shared" si="4"/>
        <v>0</v>
      </c>
      <c r="X11" s="56"/>
      <c r="Y11" s="56"/>
      <c r="Z11" s="56"/>
      <c r="AA11" s="56">
        <f t="shared" si="5"/>
        <v>0</v>
      </c>
      <c r="AB11" s="57">
        <f t="shared" si="6"/>
        <v>0</v>
      </c>
      <c r="AC11" s="32">
        <f t="shared" si="7"/>
        <v>0</v>
      </c>
      <c r="AD11" s="56"/>
      <c r="AE11" s="58"/>
      <c r="AF11" s="59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ht="36.75" customHeight="1" x14ac:dyDescent="0.25">
      <c r="A12" s="99"/>
      <c r="B12" s="14"/>
      <c r="C12" s="15"/>
      <c r="D12" s="15"/>
      <c r="E12" s="15"/>
      <c r="F12" s="16"/>
      <c r="G12" s="15"/>
      <c r="H12" s="15"/>
      <c r="I12" s="17"/>
      <c r="J12" s="101"/>
      <c r="K12" s="6"/>
      <c r="L12" s="61"/>
      <c r="M12" s="61"/>
      <c r="N12" s="62"/>
      <c r="O12" s="62"/>
      <c r="P12" s="54"/>
      <c r="Q12" s="55"/>
      <c r="R12" s="56"/>
      <c r="S12" s="56"/>
      <c r="T12" s="56">
        <f t="shared" si="3"/>
        <v>0</v>
      </c>
      <c r="U12" s="56"/>
      <c r="V12" s="56"/>
      <c r="W12" s="56">
        <f t="shared" si="4"/>
        <v>0</v>
      </c>
      <c r="X12" s="56"/>
      <c r="Y12" s="56"/>
      <c r="Z12" s="56"/>
      <c r="AA12" s="56">
        <f t="shared" si="5"/>
        <v>0</v>
      </c>
      <c r="AB12" s="57">
        <f t="shared" si="6"/>
        <v>0</v>
      </c>
      <c r="AC12" s="32">
        <f t="shared" si="7"/>
        <v>0</v>
      </c>
      <c r="AD12" s="56"/>
      <c r="AE12" s="58"/>
      <c r="AF12" s="59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ht="35.25" customHeight="1" x14ac:dyDescent="0.25">
      <c r="A13" s="99"/>
      <c r="B13" s="14"/>
      <c r="C13" s="15"/>
      <c r="D13" s="15"/>
      <c r="E13" s="15"/>
      <c r="F13" s="16"/>
      <c r="G13" s="15"/>
      <c r="H13" s="15"/>
      <c r="I13" s="17"/>
      <c r="J13" s="101"/>
      <c r="K13" s="6"/>
      <c r="L13" s="63"/>
      <c r="M13" s="63"/>
      <c r="N13" s="64"/>
      <c r="O13" s="64"/>
      <c r="P13" s="54"/>
      <c r="Q13" s="55"/>
      <c r="R13" s="56"/>
      <c r="S13" s="56"/>
      <c r="T13" s="56">
        <f t="shared" si="3"/>
        <v>0</v>
      </c>
      <c r="U13" s="56"/>
      <c r="V13" s="56"/>
      <c r="W13" s="56">
        <f t="shared" si="4"/>
        <v>0</v>
      </c>
      <c r="X13" s="56"/>
      <c r="Y13" s="56"/>
      <c r="Z13" s="56"/>
      <c r="AA13" s="56">
        <f t="shared" si="5"/>
        <v>0</v>
      </c>
      <c r="AB13" s="57">
        <f t="shared" si="6"/>
        <v>0</v>
      </c>
      <c r="AC13" s="32">
        <f t="shared" si="7"/>
        <v>0</v>
      </c>
      <c r="AD13" s="56"/>
      <c r="AE13" s="58"/>
      <c r="AF13" s="59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ht="66" customHeight="1" x14ac:dyDescent="0.25">
      <c r="A14" s="99"/>
      <c r="B14" s="14"/>
      <c r="C14" s="15"/>
      <c r="D14" s="15"/>
      <c r="E14" s="15"/>
      <c r="F14" s="16"/>
      <c r="G14" s="15"/>
      <c r="H14" s="15"/>
      <c r="I14" s="17"/>
      <c r="J14" s="39" t="s">
        <v>19</v>
      </c>
      <c r="K14" s="30" t="s">
        <v>10</v>
      </c>
      <c r="L14" s="30" t="s">
        <v>10</v>
      </c>
      <c r="M14" s="30" t="s">
        <v>10</v>
      </c>
      <c r="N14" s="44" t="s">
        <v>10</v>
      </c>
      <c r="O14" s="50">
        <f>SUM(O15:O17)</f>
        <v>0</v>
      </c>
      <c r="P14" s="50">
        <f>SUM(P15:P17)</f>
        <v>0</v>
      </c>
      <c r="Q14" s="47">
        <f t="shared" ref="Q14:AD14" si="8">SUM(Q15:Q17)</f>
        <v>0</v>
      </c>
      <c r="R14" s="31">
        <f t="shared" si="8"/>
        <v>0</v>
      </c>
      <c r="S14" s="31">
        <f t="shared" si="8"/>
        <v>0</v>
      </c>
      <c r="T14" s="31">
        <f t="shared" si="8"/>
        <v>0</v>
      </c>
      <c r="U14" s="31">
        <f t="shared" si="8"/>
        <v>0</v>
      </c>
      <c r="V14" s="31">
        <f t="shared" si="8"/>
        <v>0</v>
      </c>
      <c r="W14" s="31">
        <f t="shared" si="8"/>
        <v>0</v>
      </c>
      <c r="X14" s="31">
        <f t="shared" si="8"/>
        <v>0</v>
      </c>
      <c r="Y14" s="31">
        <f t="shared" si="8"/>
        <v>0</v>
      </c>
      <c r="Z14" s="31">
        <f t="shared" si="8"/>
        <v>0</v>
      </c>
      <c r="AA14" s="31">
        <f t="shared" si="8"/>
        <v>0</v>
      </c>
      <c r="AB14" s="31">
        <f t="shared" si="8"/>
        <v>0</v>
      </c>
      <c r="AC14" s="31">
        <f t="shared" si="8"/>
        <v>0</v>
      </c>
      <c r="AD14" s="31">
        <f t="shared" si="8"/>
        <v>0</v>
      </c>
      <c r="AE14" s="29" t="s">
        <v>10</v>
      </c>
      <c r="AF14" s="27" t="s">
        <v>10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ht="37.5" customHeight="1" x14ac:dyDescent="0.25">
      <c r="A15" s="99"/>
      <c r="B15" s="22"/>
      <c r="C15" s="23"/>
      <c r="D15" s="23"/>
      <c r="E15" s="23"/>
      <c r="F15" s="24"/>
      <c r="G15" s="23"/>
      <c r="H15" s="23"/>
      <c r="I15" s="25"/>
      <c r="J15" s="102" t="s">
        <v>17</v>
      </c>
      <c r="K15" s="65"/>
      <c r="L15" s="66"/>
      <c r="M15" s="66"/>
      <c r="N15" s="67"/>
      <c r="O15" s="67"/>
      <c r="P15" s="54"/>
      <c r="Q15" s="55"/>
      <c r="R15" s="56"/>
      <c r="S15" s="68"/>
      <c r="T15" s="56">
        <f>R15+S15</f>
        <v>0</v>
      </c>
      <c r="U15" s="56"/>
      <c r="V15" s="68"/>
      <c r="W15" s="56">
        <f t="shared" ref="W15:W16" si="9">U15+V15</f>
        <v>0</v>
      </c>
      <c r="X15" s="56"/>
      <c r="Y15" s="56"/>
      <c r="Z15" s="68"/>
      <c r="AA15" s="56">
        <f t="shared" ref="AA15:AA16" si="10">Y15+Z15</f>
        <v>0</v>
      </c>
      <c r="AB15" s="57">
        <f t="shared" ref="AB15:AB16" si="11">P15+Q15+T15-W15-X15-AA15</f>
        <v>0</v>
      </c>
      <c r="AC15" s="29">
        <f t="shared" si="7"/>
        <v>0</v>
      </c>
      <c r="AD15" s="56"/>
      <c r="AE15" s="58"/>
      <c r="AF15" s="59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ht="37.5" customHeight="1" x14ac:dyDescent="0.25">
      <c r="A16" s="99"/>
      <c r="B16" s="22"/>
      <c r="C16" s="23"/>
      <c r="D16" s="23"/>
      <c r="E16" s="23"/>
      <c r="F16" s="24"/>
      <c r="G16" s="23"/>
      <c r="H16" s="23"/>
      <c r="I16" s="25"/>
      <c r="J16" s="102"/>
      <c r="K16" s="65"/>
      <c r="L16" s="66"/>
      <c r="M16" s="66"/>
      <c r="N16" s="67"/>
      <c r="O16" s="67"/>
      <c r="P16" s="54"/>
      <c r="Q16" s="55"/>
      <c r="R16" s="56"/>
      <c r="S16" s="68"/>
      <c r="T16" s="56">
        <f t="shared" ref="T16:T17" si="12">R16+S16</f>
        <v>0</v>
      </c>
      <c r="U16" s="56"/>
      <c r="V16" s="68"/>
      <c r="W16" s="56">
        <f t="shared" si="9"/>
        <v>0</v>
      </c>
      <c r="X16" s="56"/>
      <c r="Y16" s="56"/>
      <c r="Z16" s="68"/>
      <c r="AA16" s="56">
        <f t="shared" si="10"/>
        <v>0</v>
      </c>
      <c r="AB16" s="57">
        <f t="shared" si="11"/>
        <v>0</v>
      </c>
      <c r="AC16" s="29">
        <f t="shared" si="7"/>
        <v>0</v>
      </c>
      <c r="AD16" s="56"/>
      <c r="AE16" s="58"/>
      <c r="AF16" s="59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ht="38.25" customHeight="1" thickBot="1" x14ac:dyDescent="0.3">
      <c r="A17" s="100"/>
      <c r="B17" s="18"/>
      <c r="C17" s="19"/>
      <c r="D17" s="19"/>
      <c r="E17" s="19"/>
      <c r="F17" s="20"/>
      <c r="G17" s="19"/>
      <c r="H17" s="19"/>
      <c r="I17" s="21"/>
      <c r="J17" s="102"/>
      <c r="K17" s="6"/>
      <c r="L17" s="63"/>
      <c r="M17" s="63"/>
      <c r="N17" s="64"/>
      <c r="O17" s="64"/>
      <c r="P17" s="69"/>
      <c r="Q17" s="55"/>
      <c r="R17" s="56"/>
      <c r="S17" s="56"/>
      <c r="T17" s="56">
        <f t="shared" si="12"/>
        <v>0</v>
      </c>
      <c r="U17" s="56"/>
      <c r="V17" s="56"/>
      <c r="W17" s="56">
        <f>U17+V17</f>
        <v>0</v>
      </c>
      <c r="X17" s="56"/>
      <c r="Y17" s="56"/>
      <c r="Z17" s="56"/>
      <c r="AA17" s="56">
        <v>0</v>
      </c>
      <c r="AB17" s="57">
        <f t="shared" si="6"/>
        <v>0</v>
      </c>
      <c r="AC17" s="29">
        <f t="shared" si="7"/>
        <v>0</v>
      </c>
      <c r="AD17" s="56"/>
      <c r="AE17" s="58"/>
      <c r="AF17" s="59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9" spans="1:241" x14ac:dyDescent="0.25"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</row>
    <row r="20" spans="1:241" ht="36" customHeight="1" x14ac:dyDescent="0.25">
      <c r="J20" s="93" t="s">
        <v>20</v>
      </c>
      <c r="K20" s="93"/>
      <c r="L20" s="93"/>
      <c r="M20" s="93"/>
      <c r="N20" s="93"/>
      <c r="O20" s="93"/>
      <c r="P20" s="93"/>
      <c r="Q20" s="93"/>
      <c r="R20" s="93"/>
      <c r="S20" s="93"/>
    </row>
    <row r="22" spans="1:241" ht="33" customHeight="1" x14ac:dyDescent="0.25">
      <c r="J22" s="93" t="s">
        <v>21</v>
      </c>
      <c r="K22" s="93"/>
      <c r="L22" s="93"/>
      <c r="M22" s="93"/>
    </row>
    <row r="24" spans="1:241" ht="54.75" customHeight="1" x14ac:dyDescent="0.25">
      <c r="J24" s="93" t="s">
        <v>22</v>
      </c>
      <c r="K24" s="93"/>
      <c r="L24" s="93"/>
      <c r="M24" s="93"/>
      <c r="N24" s="93"/>
      <c r="O24" s="93"/>
      <c r="P24" s="93"/>
      <c r="Q24" s="93"/>
      <c r="R24" s="93"/>
    </row>
    <row r="25" spans="1:241" ht="25.5" customHeight="1" x14ac:dyDescent="0.25">
      <c r="J25" s="94"/>
      <c r="K25" s="94"/>
      <c r="L25" s="94"/>
      <c r="M25" s="94"/>
      <c r="N25" s="94"/>
      <c r="O25" s="94"/>
      <c r="P25" s="94"/>
      <c r="Q25" s="94"/>
      <c r="R25" s="94"/>
    </row>
    <row r="26" spans="1:241" x14ac:dyDescent="0.25">
      <c r="J26" s="95" t="s">
        <v>44</v>
      </c>
      <c r="K26" s="95"/>
      <c r="L26" s="95"/>
    </row>
    <row r="29" spans="1:241" ht="41.25" customHeight="1" x14ac:dyDescent="0.25">
      <c r="J29" s="94" t="s">
        <v>25</v>
      </c>
      <c r="K29" s="94"/>
      <c r="L29" s="94"/>
      <c r="M29" s="94"/>
    </row>
    <row r="30" spans="1:241" ht="36.75" customHeight="1" x14ac:dyDescent="0.25">
      <c r="J30" s="94"/>
      <c r="K30" s="94"/>
      <c r="L30" s="94"/>
      <c r="M30" s="94"/>
      <c r="P30" s="71"/>
      <c r="Q30" s="96" t="s">
        <v>45</v>
      </c>
      <c r="R30" s="97"/>
      <c r="S30" s="97"/>
      <c r="T30" s="97"/>
      <c r="U30" s="97"/>
      <c r="V30" s="97"/>
      <c r="W30" s="97"/>
    </row>
  </sheetData>
  <mergeCells count="33">
    <mergeCell ref="J1:M1"/>
    <mergeCell ref="N1:AF1"/>
    <mergeCell ref="A2:AF2"/>
    <mergeCell ref="A3:AF3"/>
    <mergeCell ref="A4:A5"/>
    <mergeCell ref="J4:J5"/>
    <mergeCell ref="K4:K5"/>
    <mergeCell ref="L4:L5"/>
    <mergeCell ref="M4:M5"/>
    <mergeCell ref="N4:N5"/>
    <mergeCell ref="AE4:AE5"/>
    <mergeCell ref="AF4:AF5"/>
    <mergeCell ref="O4:O5"/>
    <mergeCell ref="P4:P5"/>
    <mergeCell ref="Q4:Q5"/>
    <mergeCell ref="R4:T4"/>
    <mergeCell ref="J22:M22"/>
    <mergeCell ref="Y4:AA4"/>
    <mergeCell ref="AB4:AB5"/>
    <mergeCell ref="J19:AG19"/>
    <mergeCell ref="J20:S20"/>
    <mergeCell ref="AC4:AC5"/>
    <mergeCell ref="AD4:AD5"/>
    <mergeCell ref="A6:A17"/>
    <mergeCell ref="J8:J13"/>
    <mergeCell ref="J15:J17"/>
    <mergeCell ref="U4:W4"/>
    <mergeCell ref="X4:X5"/>
    <mergeCell ref="J24:R24"/>
    <mergeCell ref="J25:R25"/>
    <mergeCell ref="J26:L26"/>
    <mergeCell ref="J29:M30"/>
    <mergeCell ref="Q30:W3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G30"/>
  <sheetViews>
    <sheetView zoomScale="80" zoomScaleNormal="80" workbookViewId="0">
      <pane xSplit="9" ySplit="5" topLeftCell="J6" activePane="bottomRight" state="frozen"/>
      <selection pane="topRight" activeCell="M1" sqref="M1"/>
      <selection pane="bottomLeft" activeCell="A5" sqref="A5"/>
      <selection pane="bottomRight" activeCell="M4" sqref="M4:M5"/>
    </sheetView>
  </sheetViews>
  <sheetFormatPr defaultRowHeight="18" x14ac:dyDescent="0.25"/>
  <cols>
    <col min="1" max="1" width="16.7109375" style="1" customWidth="1"/>
    <col min="2" max="2" width="10.5703125" style="1" hidden="1" customWidth="1"/>
    <col min="3" max="3" width="10" style="1" hidden="1" customWidth="1"/>
    <col min="4" max="4" width="11.7109375" style="1" hidden="1" customWidth="1"/>
    <col min="5" max="5" width="13.7109375" style="1" hidden="1" customWidth="1"/>
    <col min="6" max="6" width="11" style="1" hidden="1" customWidth="1"/>
    <col min="7" max="7" width="9.7109375" style="1" hidden="1" customWidth="1"/>
    <col min="8" max="8" width="9.5703125" style="1" hidden="1" customWidth="1"/>
    <col min="9" max="9" width="13.7109375" style="1" hidden="1" customWidth="1"/>
    <col min="10" max="10" width="18.42578125" style="1" customWidth="1"/>
    <col min="11" max="11" width="19" style="1" customWidth="1"/>
    <col min="12" max="12" width="17.7109375" style="1" customWidth="1"/>
    <col min="13" max="13" width="12.42578125" style="1" customWidth="1"/>
    <col min="14" max="14" width="6.85546875" style="1" customWidth="1"/>
    <col min="15" max="15" width="8.28515625" style="1" customWidth="1"/>
    <col min="16" max="17" width="11.140625" style="4" customWidth="1"/>
    <col min="18" max="18" width="12.28515625" style="4" customWidth="1"/>
    <col min="19" max="19" width="12.140625" style="4" customWidth="1"/>
    <col min="20" max="20" width="7.7109375" style="4" customWidth="1"/>
    <col min="21" max="21" width="11.85546875" style="4" customWidth="1"/>
    <col min="22" max="22" width="10.85546875" style="4" customWidth="1"/>
    <col min="23" max="23" width="7.28515625" style="4" customWidth="1"/>
    <col min="24" max="24" width="9.28515625" style="4" customWidth="1"/>
    <col min="25" max="25" width="11.7109375" style="4" customWidth="1"/>
    <col min="26" max="26" width="10.85546875" style="4" customWidth="1"/>
    <col min="27" max="27" width="6.85546875" style="4" customWidth="1"/>
    <col min="28" max="28" width="11.5703125" style="4" customWidth="1"/>
    <col min="29" max="29" width="11.140625" style="4" customWidth="1"/>
    <col min="30" max="31" width="11" style="4" customWidth="1"/>
    <col min="32" max="32" width="11.85546875" style="4" customWidth="1"/>
    <col min="33" max="239" width="9.140625" style="4" customWidth="1"/>
    <col min="240" max="240" width="15" style="4" customWidth="1"/>
    <col min="241" max="16384" width="9.140625" style="4"/>
  </cols>
  <sheetData>
    <row r="1" spans="1:241" ht="36" customHeight="1" x14ac:dyDescent="0.25">
      <c r="J1" s="112" t="s">
        <v>35</v>
      </c>
      <c r="K1" s="113"/>
      <c r="L1" s="113"/>
      <c r="M1" s="114"/>
      <c r="N1" s="115" t="s">
        <v>32</v>
      </c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241" ht="51" customHeight="1" x14ac:dyDescent="0.2">
      <c r="A2" s="117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241" ht="37.5" customHeight="1" thickBot="1" x14ac:dyDescent="0.25">
      <c r="A3" s="119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2"/>
      <c r="AD3" s="122"/>
      <c r="AE3" s="122"/>
      <c r="AF3" s="123"/>
    </row>
    <row r="4" spans="1:241" s="2" customFormat="1" ht="33" customHeight="1" x14ac:dyDescent="0.25">
      <c r="A4" s="103" t="s">
        <v>13</v>
      </c>
      <c r="B4" s="7" t="s">
        <v>0</v>
      </c>
      <c r="C4" s="7" t="s">
        <v>1</v>
      </c>
      <c r="D4" s="7"/>
      <c r="E4" s="7"/>
      <c r="F4" s="7"/>
      <c r="G4" s="8"/>
      <c r="H4" s="8"/>
      <c r="I4" s="8"/>
      <c r="J4" s="124"/>
      <c r="K4" s="103" t="s">
        <v>14</v>
      </c>
      <c r="L4" s="103" t="s">
        <v>12</v>
      </c>
      <c r="M4" s="126" t="s">
        <v>48</v>
      </c>
      <c r="N4" s="128" t="s">
        <v>16</v>
      </c>
      <c r="O4" s="130" t="s">
        <v>29</v>
      </c>
      <c r="P4" s="132" t="s">
        <v>37</v>
      </c>
      <c r="Q4" s="134" t="s">
        <v>38</v>
      </c>
      <c r="R4" s="103" t="s">
        <v>2</v>
      </c>
      <c r="S4" s="103"/>
      <c r="T4" s="103"/>
      <c r="U4" s="103" t="s">
        <v>3</v>
      </c>
      <c r="V4" s="103"/>
      <c r="W4" s="103"/>
      <c r="X4" s="103" t="s">
        <v>41</v>
      </c>
      <c r="Y4" s="103" t="s">
        <v>4</v>
      </c>
      <c r="Z4" s="103"/>
      <c r="AA4" s="103"/>
      <c r="AB4" s="103" t="s">
        <v>42</v>
      </c>
      <c r="AC4" s="108" t="s">
        <v>23</v>
      </c>
      <c r="AD4" s="110" t="s">
        <v>43</v>
      </c>
      <c r="AE4" s="110" t="s">
        <v>11</v>
      </c>
      <c r="AF4" s="110" t="s">
        <v>24</v>
      </c>
    </row>
    <row r="5" spans="1:241" s="2" customFormat="1" ht="184.5" customHeight="1" thickBot="1" x14ac:dyDescent="0.3">
      <c r="A5" s="103"/>
      <c r="B5" s="7"/>
      <c r="C5" s="9" t="s">
        <v>5</v>
      </c>
      <c r="D5" s="9" t="s">
        <v>6</v>
      </c>
      <c r="E5" s="7"/>
      <c r="F5" s="7"/>
      <c r="G5" s="8"/>
      <c r="H5" s="41" t="s">
        <v>7</v>
      </c>
      <c r="I5" s="8"/>
      <c r="J5" s="125"/>
      <c r="K5" s="104"/>
      <c r="L5" s="104"/>
      <c r="M5" s="127"/>
      <c r="N5" s="129"/>
      <c r="O5" s="131"/>
      <c r="P5" s="133"/>
      <c r="Q5" s="135"/>
      <c r="R5" s="78" t="s">
        <v>39</v>
      </c>
      <c r="S5" s="78" t="s">
        <v>40</v>
      </c>
      <c r="T5" s="79" t="s">
        <v>8</v>
      </c>
      <c r="U5" s="78" t="s">
        <v>39</v>
      </c>
      <c r="V5" s="78" t="s">
        <v>40</v>
      </c>
      <c r="W5" s="79" t="s">
        <v>8</v>
      </c>
      <c r="X5" s="104"/>
      <c r="Y5" s="78" t="s">
        <v>39</v>
      </c>
      <c r="Z5" s="78" t="s">
        <v>40</v>
      </c>
      <c r="AA5" s="79" t="s">
        <v>8</v>
      </c>
      <c r="AB5" s="104"/>
      <c r="AC5" s="109"/>
      <c r="AD5" s="111"/>
      <c r="AE5" s="111"/>
      <c r="AF5" s="111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44.25" customHeight="1" thickBot="1" x14ac:dyDescent="0.3">
      <c r="A6" s="98"/>
      <c r="B6" s="10">
        <v>448</v>
      </c>
      <c r="C6" s="11"/>
      <c r="D6" s="11">
        <v>448</v>
      </c>
      <c r="E6" s="11"/>
      <c r="F6" s="12">
        <v>0</v>
      </c>
      <c r="G6" s="11">
        <v>12</v>
      </c>
      <c r="H6" s="11"/>
      <c r="I6" s="13">
        <f t="shared" ref="I6" si="0">ROUND(G6/(F6+B6)*100,2)</f>
        <v>2.68</v>
      </c>
      <c r="J6" s="34" t="s">
        <v>9</v>
      </c>
      <c r="K6" s="35" t="s">
        <v>10</v>
      </c>
      <c r="L6" s="35" t="s">
        <v>10</v>
      </c>
      <c r="M6" s="35" t="s">
        <v>10</v>
      </c>
      <c r="N6" s="42" t="s">
        <v>10</v>
      </c>
      <c r="O6" s="80">
        <f>O7+O14</f>
        <v>0</v>
      </c>
      <c r="P6" s="48">
        <f>P7+P14</f>
        <v>0</v>
      </c>
      <c r="Q6" s="45">
        <f t="shared" ref="Q6:AD6" si="1">Q7+Q14</f>
        <v>0</v>
      </c>
      <c r="R6" s="36">
        <f t="shared" si="1"/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36">
        <f t="shared" si="1"/>
        <v>0</v>
      </c>
      <c r="W6" s="36">
        <f t="shared" si="1"/>
        <v>0</v>
      </c>
      <c r="X6" s="36">
        <f t="shared" si="1"/>
        <v>0</v>
      </c>
      <c r="Y6" s="36">
        <f t="shared" si="1"/>
        <v>0</v>
      </c>
      <c r="Z6" s="36">
        <f t="shared" si="1"/>
        <v>0</v>
      </c>
      <c r="AA6" s="36">
        <f t="shared" si="1"/>
        <v>0</v>
      </c>
      <c r="AB6" s="36">
        <f t="shared" si="1"/>
        <v>0</v>
      </c>
      <c r="AC6" s="36">
        <f t="shared" si="1"/>
        <v>0</v>
      </c>
      <c r="AD6" s="70">
        <f t="shared" si="1"/>
        <v>0</v>
      </c>
      <c r="AE6" s="37">
        <f>AC6-AD6</f>
        <v>0</v>
      </c>
      <c r="AF6" s="38" t="e">
        <f>AC6/AD6</f>
        <v>#DIV/0!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ht="71.25" customHeight="1" x14ac:dyDescent="0.25">
      <c r="A7" s="99"/>
      <c r="B7" s="14"/>
      <c r="C7" s="15"/>
      <c r="D7" s="15"/>
      <c r="E7" s="15"/>
      <c r="F7" s="16"/>
      <c r="G7" s="15"/>
      <c r="H7" s="15"/>
      <c r="I7" s="17"/>
      <c r="J7" s="40" t="s">
        <v>18</v>
      </c>
      <c r="K7" s="28" t="s">
        <v>10</v>
      </c>
      <c r="L7" s="28" t="s">
        <v>10</v>
      </c>
      <c r="M7" s="28" t="s">
        <v>10</v>
      </c>
      <c r="N7" s="43" t="s">
        <v>10</v>
      </c>
      <c r="O7" s="49">
        <f>SUM(O8:O13)</f>
        <v>0</v>
      </c>
      <c r="P7" s="49">
        <f>SUM(P8:P13)</f>
        <v>0</v>
      </c>
      <c r="Q7" s="46">
        <f t="shared" ref="Q7:AD7" si="2">SUM(Q8:Q13)</f>
        <v>0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>
        <f t="shared" si="2"/>
        <v>0</v>
      </c>
      <c r="AA7" s="26">
        <f t="shared" si="2"/>
        <v>0</v>
      </c>
      <c r="AB7" s="26">
        <f t="shared" si="2"/>
        <v>0</v>
      </c>
      <c r="AC7" s="26">
        <f t="shared" si="2"/>
        <v>0</v>
      </c>
      <c r="AD7" s="26">
        <f t="shared" si="2"/>
        <v>0</v>
      </c>
      <c r="AE7" s="32" t="s">
        <v>10</v>
      </c>
      <c r="AF7" s="33" t="s">
        <v>10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ht="30.75" customHeight="1" x14ac:dyDescent="0.25">
      <c r="A8" s="99"/>
      <c r="B8" s="14"/>
      <c r="C8" s="15"/>
      <c r="D8" s="15"/>
      <c r="E8" s="15"/>
      <c r="F8" s="16"/>
      <c r="G8" s="15"/>
      <c r="H8" s="15"/>
      <c r="I8" s="17"/>
      <c r="J8" s="101" t="s">
        <v>17</v>
      </c>
      <c r="K8" s="51"/>
      <c r="L8" s="52"/>
      <c r="M8" s="52"/>
      <c r="N8" s="53"/>
      <c r="O8" s="53"/>
      <c r="P8" s="54"/>
      <c r="Q8" s="55"/>
      <c r="R8" s="56"/>
      <c r="S8" s="56"/>
      <c r="T8" s="56">
        <f t="shared" ref="T8:T13" si="3">R8+S8</f>
        <v>0</v>
      </c>
      <c r="U8" s="56"/>
      <c r="V8" s="56"/>
      <c r="W8" s="56">
        <f t="shared" ref="W8:W13" si="4">U8+V8</f>
        <v>0</v>
      </c>
      <c r="X8" s="56"/>
      <c r="Y8" s="56"/>
      <c r="Z8" s="56"/>
      <c r="AA8" s="56">
        <f t="shared" ref="AA8:AA13" si="5">Y8+Z8</f>
        <v>0</v>
      </c>
      <c r="AB8" s="57">
        <f t="shared" ref="AB8:AB17" si="6">P8+Q8+T8-W8-X8-AA8</f>
        <v>0</v>
      </c>
      <c r="AC8" s="32">
        <f t="shared" ref="AC8:AC17" si="7">ROUND(P8+Q8/3+T8/3-W8/2-X8/2-0.6*AA8,0)</f>
        <v>0</v>
      </c>
      <c r="AD8" s="56"/>
      <c r="AE8" s="58"/>
      <c r="AF8" s="59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ht="36" customHeight="1" x14ac:dyDescent="0.25">
      <c r="A9" s="99"/>
      <c r="B9" s="14"/>
      <c r="C9" s="15"/>
      <c r="D9" s="15"/>
      <c r="E9" s="15"/>
      <c r="F9" s="16"/>
      <c r="G9" s="15"/>
      <c r="H9" s="15"/>
      <c r="I9" s="17"/>
      <c r="J9" s="101"/>
      <c r="K9" s="60"/>
      <c r="L9" s="61"/>
      <c r="M9" s="61"/>
      <c r="N9" s="62"/>
      <c r="O9" s="62"/>
      <c r="P9" s="54"/>
      <c r="Q9" s="55"/>
      <c r="R9" s="56"/>
      <c r="S9" s="56"/>
      <c r="T9" s="56">
        <f t="shared" si="3"/>
        <v>0</v>
      </c>
      <c r="U9" s="56"/>
      <c r="V9" s="56"/>
      <c r="W9" s="56">
        <f t="shared" si="4"/>
        <v>0</v>
      </c>
      <c r="X9" s="56"/>
      <c r="Y9" s="56"/>
      <c r="Z9" s="56"/>
      <c r="AA9" s="56">
        <f t="shared" si="5"/>
        <v>0</v>
      </c>
      <c r="AB9" s="57">
        <f t="shared" si="6"/>
        <v>0</v>
      </c>
      <c r="AC9" s="32">
        <f t="shared" si="7"/>
        <v>0</v>
      </c>
      <c r="AD9" s="56"/>
      <c r="AE9" s="58"/>
      <c r="AF9" s="59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ht="34.5" customHeight="1" x14ac:dyDescent="0.25">
      <c r="A10" s="99"/>
      <c r="B10" s="14"/>
      <c r="C10" s="15"/>
      <c r="D10" s="15"/>
      <c r="E10" s="15"/>
      <c r="F10" s="16"/>
      <c r="G10" s="15"/>
      <c r="H10" s="15"/>
      <c r="I10" s="17"/>
      <c r="J10" s="101"/>
      <c r="K10" s="60"/>
      <c r="L10" s="61"/>
      <c r="M10" s="61"/>
      <c r="N10" s="62"/>
      <c r="O10" s="62"/>
      <c r="P10" s="54"/>
      <c r="Q10" s="55"/>
      <c r="R10" s="56"/>
      <c r="S10" s="56"/>
      <c r="T10" s="56">
        <f t="shared" si="3"/>
        <v>0</v>
      </c>
      <c r="U10" s="56"/>
      <c r="V10" s="56"/>
      <c r="W10" s="56">
        <f t="shared" si="4"/>
        <v>0</v>
      </c>
      <c r="X10" s="56"/>
      <c r="Y10" s="56"/>
      <c r="Z10" s="56"/>
      <c r="AA10" s="56">
        <f t="shared" si="5"/>
        <v>0</v>
      </c>
      <c r="AB10" s="57">
        <f t="shared" si="6"/>
        <v>0</v>
      </c>
      <c r="AC10" s="32">
        <f t="shared" si="7"/>
        <v>0</v>
      </c>
      <c r="AD10" s="56"/>
      <c r="AE10" s="58"/>
      <c r="AF10" s="59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241" ht="36.75" customHeight="1" x14ac:dyDescent="0.25">
      <c r="A11" s="99"/>
      <c r="B11" s="14"/>
      <c r="C11" s="15"/>
      <c r="D11" s="15"/>
      <c r="E11" s="15"/>
      <c r="F11" s="16"/>
      <c r="G11" s="15"/>
      <c r="H11" s="15"/>
      <c r="I11" s="17"/>
      <c r="J11" s="101"/>
      <c r="K11" s="60"/>
      <c r="L11" s="61"/>
      <c r="M11" s="61"/>
      <c r="N11" s="62"/>
      <c r="O11" s="62"/>
      <c r="P11" s="54"/>
      <c r="Q11" s="55"/>
      <c r="R11" s="56"/>
      <c r="S11" s="56"/>
      <c r="T11" s="56">
        <f t="shared" si="3"/>
        <v>0</v>
      </c>
      <c r="U11" s="56"/>
      <c r="V11" s="56"/>
      <c r="W11" s="56">
        <f t="shared" si="4"/>
        <v>0</v>
      </c>
      <c r="X11" s="56"/>
      <c r="Y11" s="56"/>
      <c r="Z11" s="56"/>
      <c r="AA11" s="56">
        <f t="shared" si="5"/>
        <v>0</v>
      </c>
      <c r="AB11" s="57">
        <f t="shared" si="6"/>
        <v>0</v>
      </c>
      <c r="AC11" s="32">
        <f t="shared" si="7"/>
        <v>0</v>
      </c>
      <c r="AD11" s="56"/>
      <c r="AE11" s="58"/>
      <c r="AF11" s="59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ht="36.75" customHeight="1" x14ac:dyDescent="0.25">
      <c r="A12" s="99"/>
      <c r="B12" s="14"/>
      <c r="C12" s="15"/>
      <c r="D12" s="15"/>
      <c r="E12" s="15"/>
      <c r="F12" s="16"/>
      <c r="G12" s="15"/>
      <c r="H12" s="15"/>
      <c r="I12" s="17"/>
      <c r="J12" s="101"/>
      <c r="K12" s="6"/>
      <c r="L12" s="61"/>
      <c r="M12" s="61"/>
      <c r="N12" s="62"/>
      <c r="O12" s="62"/>
      <c r="P12" s="54"/>
      <c r="Q12" s="55"/>
      <c r="R12" s="56"/>
      <c r="S12" s="56"/>
      <c r="T12" s="56">
        <f t="shared" si="3"/>
        <v>0</v>
      </c>
      <c r="U12" s="56"/>
      <c r="V12" s="56"/>
      <c r="W12" s="56">
        <f t="shared" si="4"/>
        <v>0</v>
      </c>
      <c r="X12" s="56"/>
      <c r="Y12" s="56"/>
      <c r="Z12" s="56"/>
      <c r="AA12" s="56">
        <f t="shared" si="5"/>
        <v>0</v>
      </c>
      <c r="AB12" s="57">
        <f t="shared" si="6"/>
        <v>0</v>
      </c>
      <c r="AC12" s="32">
        <f t="shared" si="7"/>
        <v>0</v>
      </c>
      <c r="AD12" s="56"/>
      <c r="AE12" s="58"/>
      <c r="AF12" s="59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ht="35.25" customHeight="1" x14ac:dyDescent="0.25">
      <c r="A13" s="99"/>
      <c r="B13" s="14"/>
      <c r="C13" s="15"/>
      <c r="D13" s="15"/>
      <c r="E13" s="15"/>
      <c r="F13" s="16"/>
      <c r="G13" s="15"/>
      <c r="H13" s="15"/>
      <c r="I13" s="17"/>
      <c r="J13" s="101"/>
      <c r="K13" s="6"/>
      <c r="L13" s="63"/>
      <c r="M13" s="63"/>
      <c r="N13" s="64"/>
      <c r="O13" s="64"/>
      <c r="P13" s="54"/>
      <c r="Q13" s="55"/>
      <c r="R13" s="56"/>
      <c r="S13" s="56"/>
      <c r="T13" s="56">
        <f t="shared" si="3"/>
        <v>0</v>
      </c>
      <c r="U13" s="56"/>
      <c r="V13" s="56"/>
      <c r="W13" s="56">
        <f t="shared" si="4"/>
        <v>0</v>
      </c>
      <c r="X13" s="56"/>
      <c r="Y13" s="56"/>
      <c r="Z13" s="56"/>
      <c r="AA13" s="56">
        <f t="shared" si="5"/>
        <v>0</v>
      </c>
      <c r="AB13" s="57">
        <f t="shared" si="6"/>
        <v>0</v>
      </c>
      <c r="AC13" s="32">
        <f t="shared" si="7"/>
        <v>0</v>
      </c>
      <c r="AD13" s="56"/>
      <c r="AE13" s="58"/>
      <c r="AF13" s="59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ht="66" customHeight="1" x14ac:dyDescent="0.25">
      <c r="A14" s="99"/>
      <c r="B14" s="14"/>
      <c r="C14" s="15"/>
      <c r="D14" s="15"/>
      <c r="E14" s="15"/>
      <c r="F14" s="16"/>
      <c r="G14" s="15"/>
      <c r="H14" s="15"/>
      <c r="I14" s="17"/>
      <c r="J14" s="39" t="s">
        <v>19</v>
      </c>
      <c r="K14" s="30" t="s">
        <v>10</v>
      </c>
      <c r="L14" s="30" t="s">
        <v>10</v>
      </c>
      <c r="M14" s="30" t="s">
        <v>10</v>
      </c>
      <c r="N14" s="44" t="s">
        <v>10</v>
      </c>
      <c r="O14" s="50">
        <f>SUM(O15:O17)</f>
        <v>0</v>
      </c>
      <c r="P14" s="50">
        <f>SUM(P15:P17)</f>
        <v>0</v>
      </c>
      <c r="Q14" s="47">
        <f t="shared" ref="Q14:AD14" si="8">SUM(Q15:Q17)</f>
        <v>0</v>
      </c>
      <c r="R14" s="31">
        <f t="shared" si="8"/>
        <v>0</v>
      </c>
      <c r="S14" s="31">
        <f t="shared" si="8"/>
        <v>0</v>
      </c>
      <c r="T14" s="31">
        <f t="shared" si="8"/>
        <v>0</v>
      </c>
      <c r="U14" s="31">
        <f t="shared" si="8"/>
        <v>0</v>
      </c>
      <c r="V14" s="31">
        <f t="shared" si="8"/>
        <v>0</v>
      </c>
      <c r="W14" s="31">
        <f t="shared" si="8"/>
        <v>0</v>
      </c>
      <c r="X14" s="31">
        <f t="shared" si="8"/>
        <v>0</v>
      </c>
      <c r="Y14" s="31">
        <f t="shared" si="8"/>
        <v>0</v>
      </c>
      <c r="Z14" s="31">
        <f t="shared" si="8"/>
        <v>0</v>
      </c>
      <c r="AA14" s="31">
        <f t="shared" si="8"/>
        <v>0</v>
      </c>
      <c r="AB14" s="31">
        <f t="shared" si="8"/>
        <v>0</v>
      </c>
      <c r="AC14" s="31">
        <f t="shared" si="8"/>
        <v>0</v>
      </c>
      <c r="AD14" s="31">
        <f t="shared" si="8"/>
        <v>0</v>
      </c>
      <c r="AE14" s="29" t="s">
        <v>10</v>
      </c>
      <c r="AF14" s="27" t="s">
        <v>10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ht="37.5" customHeight="1" x14ac:dyDescent="0.25">
      <c r="A15" s="99"/>
      <c r="B15" s="22"/>
      <c r="C15" s="23"/>
      <c r="D15" s="23"/>
      <c r="E15" s="23"/>
      <c r="F15" s="24"/>
      <c r="G15" s="23"/>
      <c r="H15" s="23"/>
      <c r="I15" s="25"/>
      <c r="J15" s="102" t="s">
        <v>17</v>
      </c>
      <c r="K15" s="65"/>
      <c r="L15" s="66"/>
      <c r="M15" s="66"/>
      <c r="N15" s="67"/>
      <c r="O15" s="67"/>
      <c r="P15" s="54"/>
      <c r="Q15" s="55"/>
      <c r="R15" s="56"/>
      <c r="S15" s="68"/>
      <c r="T15" s="56">
        <f>R15+S15</f>
        <v>0</v>
      </c>
      <c r="U15" s="56"/>
      <c r="V15" s="68"/>
      <c r="W15" s="56">
        <f t="shared" ref="W15:W16" si="9">U15+V15</f>
        <v>0</v>
      </c>
      <c r="X15" s="56"/>
      <c r="Y15" s="56"/>
      <c r="Z15" s="68"/>
      <c r="AA15" s="56">
        <f t="shared" ref="AA15:AA16" si="10">Y15+Z15</f>
        <v>0</v>
      </c>
      <c r="AB15" s="57">
        <f t="shared" ref="AB15:AB16" si="11">P15+Q15+T15-W15-X15-AA15</f>
        <v>0</v>
      </c>
      <c r="AC15" s="29">
        <f t="shared" si="7"/>
        <v>0</v>
      </c>
      <c r="AD15" s="56"/>
      <c r="AE15" s="58"/>
      <c r="AF15" s="59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ht="37.5" customHeight="1" x14ac:dyDescent="0.25">
      <c r="A16" s="99"/>
      <c r="B16" s="22"/>
      <c r="C16" s="23"/>
      <c r="D16" s="23"/>
      <c r="E16" s="23"/>
      <c r="F16" s="24"/>
      <c r="G16" s="23"/>
      <c r="H16" s="23"/>
      <c r="I16" s="25"/>
      <c r="J16" s="102"/>
      <c r="K16" s="65"/>
      <c r="L16" s="66"/>
      <c r="M16" s="66"/>
      <c r="N16" s="67"/>
      <c r="O16" s="67"/>
      <c r="P16" s="54"/>
      <c r="Q16" s="55"/>
      <c r="R16" s="56"/>
      <c r="S16" s="68"/>
      <c r="T16" s="56">
        <f t="shared" ref="T16:T17" si="12">R16+S16</f>
        <v>0</v>
      </c>
      <c r="U16" s="56"/>
      <c r="V16" s="68"/>
      <c r="W16" s="56">
        <f t="shared" si="9"/>
        <v>0</v>
      </c>
      <c r="X16" s="56"/>
      <c r="Y16" s="56"/>
      <c r="Z16" s="68"/>
      <c r="AA16" s="56">
        <f t="shared" si="10"/>
        <v>0</v>
      </c>
      <c r="AB16" s="57">
        <f t="shared" si="11"/>
        <v>0</v>
      </c>
      <c r="AC16" s="29">
        <f t="shared" si="7"/>
        <v>0</v>
      </c>
      <c r="AD16" s="56"/>
      <c r="AE16" s="58"/>
      <c r="AF16" s="59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ht="38.25" customHeight="1" thickBot="1" x14ac:dyDescent="0.3">
      <c r="A17" s="100"/>
      <c r="B17" s="18"/>
      <c r="C17" s="19"/>
      <c r="D17" s="19"/>
      <c r="E17" s="19"/>
      <c r="F17" s="20"/>
      <c r="G17" s="19"/>
      <c r="H17" s="19"/>
      <c r="I17" s="21"/>
      <c r="J17" s="102"/>
      <c r="K17" s="6"/>
      <c r="L17" s="63"/>
      <c r="M17" s="63"/>
      <c r="N17" s="64"/>
      <c r="O17" s="64"/>
      <c r="P17" s="69"/>
      <c r="Q17" s="55"/>
      <c r="R17" s="56"/>
      <c r="S17" s="56"/>
      <c r="T17" s="56">
        <f t="shared" si="12"/>
        <v>0</v>
      </c>
      <c r="U17" s="56"/>
      <c r="V17" s="56"/>
      <c r="W17" s="56">
        <f>U17+V17</f>
        <v>0</v>
      </c>
      <c r="X17" s="56"/>
      <c r="Y17" s="56"/>
      <c r="Z17" s="56"/>
      <c r="AA17" s="56">
        <v>0</v>
      </c>
      <c r="AB17" s="57">
        <f t="shared" si="6"/>
        <v>0</v>
      </c>
      <c r="AC17" s="29">
        <f t="shared" si="7"/>
        <v>0</v>
      </c>
      <c r="AD17" s="56"/>
      <c r="AE17" s="58"/>
      <c r="AF17" s="59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9" spans="1:241" x14ac:dyDescent="0.25"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</row>
    <row r="20" spans="1:241" ht="36" customHeight="1" x14ac:dyDescent="0.25">
      <c r="J20" s="93" t="s">
        <v>20</v>
      </c>
      <c r="K20" s="93"/>
      <c r="L20" s="93"/>
      <c r="M20" s="93"/>
      <c r="N20" s="93"/>
      <c r="O20" s="93"/>
      <c r="P20" s="93"/>
      <c r="Q20" s="93"/>
      <c r="R20" s="93"/>
      <c r="S20" s="93"/>
    </row>
    <row r="22" spans="1:241" ht="33" customHeight="1" x14ac:dyDescent="0.25">
      <c r="J22" s="93" t="s">
        <v>21</v>
      </c>
      <c r="K22" s="93"/>
      <c r="L22" s="93"/>
      <c r="M22" s="93"/>
    </row>
    <row r="24" spans="1:241" ht="54.75" customHeight="1" x14ac:dyDescent="0.25">
      <c r="J24" s="93" t="s">
        <v>22</v>
      </c>
      <c r="K24" s="93"/>
      <c r="L24" s="93"/>
      <c r="M24" s="93"/>
      <c r="N24" s="93"/>
      <c r="O24" s="93"/>
      <c r="P24" s="93"/>
      <c r="Q24" s="93"/>
      <c r="R24" s="93"/>
    </row>
    <row r="25" spans="1:241" ht="25.5" customHeight="1" x14ac:dyDescent="0.25">
      <c r="J25" s="94"/>
      <c r="K25" s="94"/>
      <c r="L25" s="94"/>
      <c r="M25" s="94"/>
      <c r="N25" s="94"/>
      <c r="O25" s="94"/>
      <c r="P25" s="94"/>
      <c r="Q25" s="94"/>
      <c r="R25" s="94"/>
    </row>
    <row r="26" spans="1:241" x14ac:dyDescent="0.25">
      <c r="J26" s="95" t="s">
        <v>44</v>
      </c>
      <c r="K26" s="95"/>
      <c r="L26" s="95"/>
    </row>
    <row r="29" spans="1:241" ht="41.25" customHeight="1" x14ac:dyDescent="0.25">
      <c r="J29" s="94" t="s">
        <v>25</v>
      </c>
      <c r="K29" s="94"/>
      <c r="L29" s="94"/>
      <c r="M29" s="94"/>
    </row>
    <row r="30" spans="1:241" ht="36.75" customHeight="1" x14ac:dyDescent="0.25">
      <c r="J30" s="94"/>
      <c r="K30" s="94"/>
      <c r="L30" s="94"/>
      <c r="M30" s="94"/>
      <c r="P30" s="71"/>
      <c r="Q30" s="96" t="s">
        <v>45</v>
      </c>
      <c r="R30" s="97"/>
      <c r="S30" s="97"/>
      <c r="T30" s="97"/>
      <c r="U30" s="97"/>
      <c r="V30" s="97"/>
      <c r="W30" s="97"/>
    </row>
  </sheetData>
  <mergeCells count="33">
    <mergeCell ref="J1:M1"/>
    <mergeCell ref="N1:AF1"/>
    <mergeCell ref="A2:AF2"/>
    <mergeCell ref="A3:AF3"/>
    <mergeCell ref="A4:A5"/>
    <mergeCell ref="J4:J5"/>
    <mergeCell ref="K4:K5"/>
    <mergeCell ref="L4:L5"/>
    <mergeCell ref="M4:M5"/>
    <mergeCell ref="N4:N5"/>
    <mergeCell ref="AE4:AE5"/>
    <mergeCell ref="AF4:AF5"/>
    <mergeCell ref="O4:O5"/>
    <mergeCell ref="P4:P5"/>
    <mergeCell ref="Q4:Q5"/>
    <mergeCell ref="R4:T4"/>
    <mergeCell ref="J22:M22"/>
    <mergeCell ref="Y4:AA4"/>
    <mergeCell ref="AB4:AB5"/>
    <mergeCell ref="J19:AG19"/>
    <mergeCell ref="J20:S20"/>
    <mergeCell ref="AC4:AC5"/>
    <mergeCell ref="AD4:AD5"/>
    <mergeCell ref="A6:A17"/>
    <mergeCell ref="J8:J13"/>
    <mergeCell ref="J15:J17"/>
    <mergeCell ref="U4:W4"/>
    <mergeCell ref="X4:X5"/>
    <mergeCell ref="J24:R24"/>
    <mergeCell ref="J25:R25"/>
    <mergeCell ref="J26:L26"/>
    <mergeCell ref="J29:M30"/>
    <mergeCell ref="Q30:W3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H39"/>
  <sheetViews>
    <sheetView tabSelected="1" topLeftCell="J1" zoomScale="63" zoomScaleNormal="63" workbookViewId="0">
      <selection activeCell="AD33" sqref="AD33"/>
    </sheetView>
  </sheetViews>
  <sheetFormatPr defaultRowHeight="18" x14ac:dyDescent="0.25"/>
  <cols>
    <col min="1" max="1" width="16.7109375" style="1" customWidth="1"/>
    <col min="2" max="2" width="10.5703125" style="1" hidden="1" customWidth="1"/>
    <col min="3" max="3" width="10" style="1" hidden="1" customWidth="1"/>
    <col min="4" max="4" width="11.7109375" style="1" hidden="1" customWidth="1"/>
    <col min="5" max="5" width="13.7109375" style="1" hidden="1" customWidth="1"/>
    <col min="6" max="6" width="11" style="1" hidden="1" customWidth="1"/>
    <col min="7" max="7" width="9.7109375" style="1" hidden="1" customWidth="1"/>
    <col min="8" max="8" width="9.5703125" style="1" hidden="1" customWidth="1"/>
    <col min="9" max="9" width="13.7109375" style="1" hidden="1" customWidth="1"/>
    <col min="10" max="10" width="14.5703125" style="1" customWidth="1"/>
    <col min="11" max="11" width="24" style="1" customWidth="1"/>
    <col min="12" max="12" width="17.7109375" style="1" customWidth="1"/>
    <col min="13" max="13" width="7.7109375" style="1" customWidth="1"/>
    <col min="14" max="14" width="12.42578125" style="1" hidden="1" customWidth="1"/>
    <col min="15" max="16" width="7.5703125" style="1" customWidth="1"/>
    <col min="17" max="17" width="13.140625" style="4" customWidth="1"/>
    <col min="18" max="18" width="10.5703125" style="4" customWidth="1"/>
    <col min="19" max="19" width="12.28515625" style="4" customWidth="1"/>
    <col min="20" max="20" width="12.140625" style="4" customWidth="1"/>
    <col min="21" max="21" width="7.7109375" style="4" customWidth="1"/>
    <col min="22" max="22" width="11.85546875" style="4" customWidth="1"/>
    <col min="23" max="23" width="10.85546875" style="4" customWidth="1"/>
    <col min="24" max="24" width="7.28515625" style="4" customWidth="1"/>
    <col min="25" max="25" width="8.5703125" style="4" customWidth="1"/>
    <col min="26" max="26" width="11.7109375" style="4" customWidth="1"/>
    <col min="27" max="27" width="10.85546875" style="4" customWidth="1"/>
    <col min="28" max="28" width="6.85546875" style="4" customWidth="1"/>
    <col min="29" max="29" width="11.5703125" style="4" customWidth="1"/>
    <col min="30" max="30" width="11.140625" style="4" customWidth="1"/>
    <col min="31" max="31" width="11" style="4" customWidth="1"/>
    <col min="32" max="32" width="13" style="4" customWidth="1"/>
    <col min="33" max="33" width="11.85546875" style="4" customWidth="1"/>
    <col min="34" max="240" width="9.140625" style="4" customWidth="1"/>
    <col min="241" max="241" width="15" style="4" customWidth="1"/>
    <col min="242" max="16384" width="9.140625" style="4"/>
  </cols>
  <sheetData>
    <row r="1" spans="1:242" ht="36" customHeight="1" x14ac:dyDescent="0.4">
      <c r="J1" s="147" t="s">
        <v>66</v>
      </c>
      <c r="K1" s="148"/>
      <c r="L1" s="148"/>
      <c r="M1" s="148"/>
      <c r="N1" s="149"/>
      <c r="O1" s="145" t="s">
        <v>69</v>
      </c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242" ht="51" customHeight="1" x14ac:dyDescent="0.2">
      <c r="A2" s="117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242" ht="37.5" customHeight="1" thickBot="1" x14ac:dyDescent="0.25">
      <c r="A3" s="119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1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2"/>
      <c r="AE3" s="122"/>
      <c r="AF3" s="122"/>
      <c r="AG3" s="123"/>
    </row>
    <row r="4" spans="1:242" s="2" customFormat="1" ht="33" customHeight="1" x14ac:dyDescent="0.25">
      <c r="A4" s="103" t="s">
        <v>13</v>
      </c>
      <c r="B4" s="7" t="s">
        <v>0</v>
      </c>
      <c r="C4" s="7" t="s">
        <v>1</v>
      </c>
      <c r="D4" s="7"/>
      <c r="E4" s="7"/>
      <c r="F4" s="7"/>
      <c r="G4" s="8"/>
      <c r="H4" s="8"/>
      <c r="I4" s="8"/>
      <c r="J4" s="124"/>
      <c r="K4" s="103" t="s">
        <v>28</v>
      </c>
      <c r="L4" s="103" t="s">
        <v>27</v>
      </c>
      <c r="M4" s="104" t="s">
        <v>49</v>
      </c>
      <c r="N4" s="143" t="s">
        <v>15</v>
      </c>
      <c r="O4" s="128" t="s">
        <v>16</v>
      </c>
      <c r="P4" s="140" t="s">
        <v>29</v>
      </c>
      <c r="Q4" s="132" t="s">
        <v>37</v>
      </c>
      <c r="R4" s="134" t="s">
        <v>38</v>
      </c>
      <c r="S4" s="103" t="s">
        <v>2</v>
      </c>
      <c r="T4" s="103"/>
      <c r="U4" s="103"/>
      <c r="V4" s="103" t="s">
        <v>3</v>
      </c>
      <c r="W4" s="103"/>
      <c r="X4" s="103"/>
      <c r="Y4" s="103" t="s">
        <v>41</v>
      </c>
      <c r="Z4" s="103" t="s">
        <v>4</v>
      </c>
      <c r="AA4" s="103"/>
      <c r="AB4" s="103"/>
      <c r="AC4" s="103" t="s">
        <v>70</v>
      </c>
      <c r="AD4" s="108" t="s">
        <v>23</v>
      </c>
      <c r="AE4" s="110" t="s">
        <v>43</v>
      </c>
      <c r="AF4" s="110" t="s">
        <v>11</v>
      </c>
      <c r="AG4" s="110" t="s">
        <v>24</v>
      </c>
    </row>
    <row r="5" spans="1:242" s="2" customFormat="1" ht="184.5" customHeight="1" thickBot="1" x14ac:dyDescent="0.3">
      <c r="A5" s="103"/>
      <c r="B5" s="7"/>
      <c r="C5" s="9" t="s">
        <v>5</v>
      </c>
      <c r="D5" s="9" t="s">
        <v>6</v>
      </c>
      <c r="E5" s="7"/>
      <c r="F5" s="7"/>
      <c r="G5" s="8"/>
      <c r="H5" s="41" t="s">
        <v>7</v>
      </c>
      <c r="I5" s="8"/>
      <c r="J5" s="125"/>
      <c r="K5" s="104"/>
      <c r="L5" s="104"/>
      <c r="M5" s="142"/>
      <c r="N5" s="144"/>
      <c r="O5" s="129"/>
      <c r="P5" s="141"/>
      <c r="Q5" s="133"/>
      <c r="R5" s="135"/>
      <c r="S5" s="78" t="s">
        <v>39</v>
      </c>
      <c r="T5" s="78" t="s">
        <v>40</v>
      </c>
      <c r="U5" s="79" t="s">
        <v>8</v>
      </c>
      <c r="V5" s="78" t="s">
        <v>39</v>
      </c>
      <c r="W5" s="78" t="s">
        <v>40</v>
      </c>
      <c r="X5" s="79" t="s">
        <v>8</v>
      </c>
      <c r="Y5" s="104"/>
      <c r="Z5" s="78" t="s">
        <v>39</v>
      </c>
      <c r="AA5" s="78" t="s">
        <v>40</v>
      </c>
      <c r="AB5" s="79" t="s">
        <v>8</v>
      </c>
      <c r="AC5" s="104"/>
      <c r="AD5" s="109"/>
      <c r="AE5" s="111"/>
      <c r="AF5" s="111"/>
      <c r="AG5" s="111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ht="44.25" customHeight="1" thickBot="1" x14ac:dyDescent="0.3">
      <c r="A6" s="137" t="s">
        <v>50</v>
      </c>
      <c r="B6" s="10">
        <v>448</v>
      </c>
      <c r="C6" s="11"/>
      <c r="D6" s="11">
        <v>448</v>
      </c>
      <c r="E6" s="11"/>
      <c r="F6" s="12">
        <v>0</v>
      </c>
      <c r="G6" s="11">
        <v>12</v>
      </c>
      <c r="H6" s="11"/>
      <c r="I6" s="13">
        <f t="shared" ref="I6" si="0">ROUND(G6/(F6+B6)*100,2)</f>
        <v>2.68</v>
      </c>
      <c r="J6" s="34" t="s">
        <v>9</v>
      </c>
      <c r="K6" s="35" t="s">
        <v>10</v>
      </c>
      <c r="L6" s="35" t="s">
        <v>10</v>
      </c>
      <c r="M6" s="35"/>
      <c r="N6" s="35" t="s">
        <v>10</v>
      </c>
      <c r="O6" s="42" t="s">
        <v>10</v>
      </c>
      <c r="P6" s="77">
        <v>135</v>
      </c>
      <c r="Q6" s="48">
        <f>Q7+Q20</f>
        <v>333</v>
      </c>
      <c r="R6" s="48">
        <v>135</v>
      </c>
      <c r="S6" s="48">
        <f t="shared" ref="S6:AE6" si="1">S7+S20</f>
        <v>0</v>
      </c>
      <c r="T6" s="48">
        <v>2</v>
      </c>
      <c r="U6" s="48">
        <f t="shared" si="1"/>
        <v>2</v>
      </c>
      <c r="V6" s="48">
        <f t="shared" si="1"/>
        <v>2</v>
      </c>
      <c r="W6" s="48">
        <f t="shared" si="1"/>
        <v>2</v>
      </c>
      <c r="X6" s="48">
        <f t="shared" si="1"/>
        <v>4</v>
      </c>
      <c r="Y6" s="48">
        <f t="shared" si="1"/>
        <v>82</v>
      </c>
      <c r="Z6" s="48">
        <f t="shared" si="1"/>
        <v>20</v>
      </c>
      <c r="AA6" s="48">
        <f t="shared" si="1"/>
        <v>20</v>
      </c>
      <c r="AB6" s="48">
        <f t="shared" si="1"/>
        <v>40</v>
      </c>
      <c r="AC6" s="48">
        <f t="shared" si="1"/>
        <v>344</v>
      </c>
      <c r="AD6" s="48">
        <f t="shared" si="1"/>
        <v>312</v>
      </c>
      <c r="AE6" s="77">
        <f t="shared" si="1"/>
        <v>304</v>
      </c>
      <c r="AF6" s="37">
        <f>AD6-AE6</f>
        <v>8</v>
      </c>
      <c r="AG6" s="38">
        <f>AD6/AE6</f>
        <v>1.0263157894736843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ht="48" customHeight="1" x14ac:dyDescent="0.25">
      <c r="A7" s="138"/>
      <c r="B7" s="14"/>
      <c r="C7" s="15"/>
      <c r="D7" s="15"/>
      <c r="E7" s="15"/>
      <c r="F7" s="16"/>
      <c r="G7" s="15"/>
      <c r="H7" s="15"/>
      <c r="I7" s="17"/>
      <c r="J7" s="40" t="s">
        <v>31</v>
      </c>
      <c r="K7" s="28" t="s">
        <v>10</v>
      </c>
      <c r="L7" s="28" t="s">
        <v>10</v>
      </c>
      <c r="M7" s="28"/>
      <c r="N7" s="28" t="s">
        <v>10</v>
      </c>
      <c r="O7" s="43" t="s">
        <v>10</v>
      </c>
      <c r="P7" s="32">
        <v>135</v>
      </c>
      <c r="Q7" s="32">
        <f>SUM(Q8:Q19)</f>
        <v>333</v>
      </c>
      <c r="R7" s="32">
        <v>135</v>
      </c>
      <c r="S7" s="32">
        <f t="shared" ref="S7:AB7" si="2">SUM(S8:S19)</f>
        <v>0</v>
      </c>
      <c r="T7" s="32">
        <v>2</v>
      </c>
      <c r="U7" s="32">
        <f t="shared" si="2"/>
        <v>2</v>
      </c>
      <c r="V7" s="32">
        <f t="shared" si="2"/>
        <v>2</v>
      </c>
      <c r="W7" s="32">
        <f t="shared" si="2"/>
        <v>2</v>
      </c>
      <c r="X7" s="32">
        <f t="shared" si="2"/>
        <v>4</v>
      </c>
      <c r="Y7" s="32">
        <v>82</v>
      </c>
      <c r="Z7" s="32">
        <f t="shared" si="2"/>
        <v>20</v>
      </c>
      <c r="AA7" s="32">
        <f t="shared" si="2"/>
        <v>20</v>
      </c>
      <c r="AB7" s="32">
        <f t="shared" si="2"/>
        <v>40</v>
      </c>
      <c r="AC7" s="32">
        <f>SUM(AC8:AC19)</f>
        <v>344</v>
      </c>
      <c r="AD7" s="32">
        <f>SUM(AD8:AD19)</f>
        <v>312</v>
      </c>
      <c r="AE7" s="32">
        <f>SUM(AE8:AE19)</f>
        <v>304</v>
      </c>
      <c r="AF7" s="32" t="s">
        <v>10</v>
      </c>
      <c r="AG7" s="33" t="s">
        <v>10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ht="81.75" customHeight="1" x14ac:dyDescent="0.25">
      <c r="A8" s="138"/>
      <c r="B8" s="14"/>
      <c r="C8" s="15"/>
      <c r="D8" s="15"/>
      <c r="E8" s="15"/>
      <c r="F8" s="16"/>
      <c r="G8" s="15"/>
      <c r="H8" s="15"/>
      <c r="I8" s="17"/>
      <c r="J8" s="101" t="s">
        <v>17</v>
      </c>
      <c r="K8" s="85" t="s">
        <v>51</v>
      </c>
      <c r="L8" s="86" t="s">
        <v>52</v>
      </c>
      <c r="M8" s="87" t="s">
        <v>53</v>
      </c>
      <c r="N8" s="88" t="s">
        <v>54</v>
      </c>
      <c r="O8" s="88" t="s">
        <v>54</v>
      </c>
      <c r="P8" s="84">
        <v>15</v>
      </c>
      <c r="Q8" s="54">
        <v>60</v>
      </c>
      <c r="R8" s="55">
        <v>15</v>
      </c>
      <c r="S8" s="56">
        <v>0</v>
      </c>
      <c r="T8" s="56">
        <v>0</v>
      </c>
      <c r="U8" s="56">
        <f t="shared" ref="U8:U23" si="3">S8+T8</f>
        <v>0</v>
      </c>
      <c r="V8" s="56">
        <v>1</v>
      </c>
      <c r="W8" s="56">
        <v>0</v>
      </c>
      <c r="X8" s="56">
        <v>1</v>
      </c>
      <c r="Y8" s="56">
        <v>18</v>
      </c>
      <c r="Z8" s="56">
        <v>6</v>
      </c>
      <c r="AA8" s="56">
        <v>4</v>
      </c>
      <c r="AB8" s="56">
        <v>10</v>
      </c>
      <c r="AC8" s="57">
        <f t="shared" ref="AC8:AC23" si="4">Q8+R8+U8-X8-Y8-AB8</f>
        <v>46</v>
      </c>
      <c r="AD8" s="32">
        <f t="shared" ref="AD8:AD23" si="5">ROUND(Q8+R8/3+U8/3-X8/2-Y8/2-0.6*AB8,0)</f>
        <v>50</v>
      </c>
      <c r="AE8" s="56">
        <v>51</v>
      </c>
      <c r="AF8" s="58"/>
      <c r="AG8" s="59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ht="36" customHeight="1" x14ac:dyDescent="0.25">
      <c r="A9" s="138"/>
      <c r="B9" s="14"/>
      <c r="C9" s="15"/>
      <c r="D9" s="15"/>
      <c r="E9" s="15"/>
      <c r="F9" s="16"/>
      <c r="G9" s="15"/>
      <c r="H9" s="15"/>
      <c r="I9" s="17"/>
      <c r="J9" s="101"/>
      <c r="K9" s="85" t="s">
        <v>55</v>
      </c>
      <c r="L9" s="86" t="s">
        <v>56</v>
      </c>
      <c r="M9" s="89" t="s">
        <v>53</v>
      </c>
      <c r="N9" s="88" t="s">
        <v>54</v>
      </c>
      <c r="O9" s="88" t="s">
        <v>54</v>
      </c>
      <c r="P9" s="83">
        <v>20</v>
      </c>
      <c r="Q9" s="54">
        <v>57</v>
      </c>
      <c r="R9" s="55">
        <v>20</v>
      </c>
      <c r="S9" s="56">
        <v>0</v>
      </c>
      <c r="T9" s="56">
        <v>1</v>
      </c>
      <c r="U9" s="56">
        <f t="shared" si="3"/>
        <v>1</v>
      </c>
      <c r="V9" s="56">
        <v>0</v>
      </c>
      <c r="W9" s="56">
        <v>0</v>
      </c>
      <c r="X9" s="56">
        <f t="shared" ref="X9:X23" si="6">V9+W9</f>
        <v>0</v>
      </c>
      <c r="Y9" s="56">
        <v>16</v>
      </c>
      <c r="Z9" s="56">
        <v>3</v>
      </c>
      <c r="AA9" s="56">
        <v>7</v>
      </c>
      <c r="AB9" s="56">
        <v>10</v>
      </c>
      <c r="AC9" s="57">
        <f t="shared" si="4"/>
        <v>52</v>
      </c>
      <c r="AD9" s="32">
        <f t="shared" si="5"/>
        <v>50</v>
      </c>
      <c r="AE9" s="56">
        <v>51</v>
      </c>
      <c r="AF9" s="58"/>
      <c r="AG9" s="59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ht="43.5" customHeight="1" x14ac:dyDescent="0.25">
      <c r="A10" s="138"/>
      <c r="B10" s="14"/>
      <c r="C10" s="15"/>
      <c r="D10" s="15"/>
      <c r="E10" s="15"/>
      <c r="F10" s="16"/>
      <c r="G10" s="15"/>
      <c r="H10" s="15"/>
      <c r="I10" s="17"/>
      <c r="J10" s="101"/>
      <c r="K10" s="85" t="s">
        <v>57</v>
      </c>
      <c r="L10" s="86" t="s">
        <v>58</v>
      </c>
      <c r="M10" s="89" t="s">
        <v>59</v>
      </c>
      <c r="N10" s="88" t="s">
        <v>54</v>
      </c>
      <c r="O10" s="88" t="s">
        <v>54</v>
      </c>
      <c r="P10" s="83">
        <v>0</v>
      </c>
      <c r="Q10" s="54">
        <v>90</v>
      </c>
      <c r="R10" s="55">
        <v>0</v>
      </c>
      <c r="S10" s="56">
        <v>0</v>
      </c>
      <c r="T10" s="56">
        <v>0</v>
      </c>
      <c r="U10" s="56">
        <f t="shared" si="3"/>
        <v>0</v>
      </c>
      <c r="V10" s="56">
        <v>0</v>
      </c>
      <c r="W10" s="56">
        <v>0</v>
      </c>
      <c r="X10" s="56">
        <f t="shared" si="6"/>
        <v>0</v>
      </c>
      <c r="Y10" s="56">
        <v>36</v>
      </c>
      <c r="Z10" s="56">
        <v>3</v>
      </c>
      <c r="AA10" s="56">
        <v>1</v>
      </c>
      <c r="AB10" s="56">
        <v>4</v>
      </c>
      <c r="AC10" s="57">
        <f t="shared" si="4"/>
        <v>50</v>
      </c>
      <c r="AD10" s="32">
        <f t="shared" si="5"/>
        <v>70</v>
      </c>
      <c r="AE10" s="56">
        <v>66</v>
      </c>
      <c r="AF10" s="58"/>
      <c r="AG10" s="59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ht="36" customHeight="1" x14ac:dyDescent="0.25">
      <c r="A11" s="138"/>
      <c r="B11" s="14"/>
      <c r="C11" s="15"/>
      <c r="D11" s="15"/>
      <c r="E11" s="15"/>
      <c r="F11" s="16"/>
      <c r="G11" s="15"/>
      <c r="H11" s="15"/>
      <c r="I11" s="17"/>
      <c r="J11" s="101"/>
      <c r="K11" s="85" t="s">
        <v>60</v>
      </c>
      <c r="L11" s="90" t="s">
        <v>61</v>
      </c>
      <c r="M11" s="89" t="s">
        <v>62</v>
      </c>
      <c r="N11" s="88" t="s">
        <v>54</v>
      </c>
      <c r="O11" s="88" t="s">
        <v>54</v>
      </c>
      <c r="P11" s="83">
        <v>25</v>
      </c>
      <c r="Q11" s="54">
        <v>56</v>
      </c>
      <c r="R11" s="55">
        <v>25</v>
      </c>
      <c r="S11" s="56">
        <v>0</v>
      </c>
      <c r="T11" s="56">
        <v>0</v>
      </c>
      <c r="U11" s="56">
        <f t="shared" si="3"/>
        <v>0</v>
      </c>
      <c r="V11" s="56">
        <v>0</v>
      </c>
      <c r="W11" s="56">
        <v>1</v>
      </c>
      <c r="X11" s="56">
        <f t="shared" si="6"/>
        <v>1</v>
      </c>
      <c r="Y11" s="56">
        <v>12</v>
      </c>
      <c r="Z11" s="56">
        <v>3</v>
      </c>
      <c r="AA11" s="56">
        <v>3</v>
      </c>
      <c r="AB11" s="56">
        <v>6</v>
      </c>
      <c r="AC11" s="57">
        <f t="shared" si="4"/>
        <v>62</v>
      </c>
      <c r="AD11" s="32">
        <f t="shared" si="5"/>
        <v>54</v>
      </c>
      <c r="AE11" s="56">
        <v>52</v>
      </c>
      <c r="AF11" s="58"/>
      <c r="AG11" s="59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ht="36" customHeight="1" x14ac:dyDescent="0.25">
      <c r="A12" s="138"/>
      <c r="B12" s="14"/>
      <c r="C12" s="15"/>
      <c r="D12" s="15"/>
      <c r="E12" s="15"/>
      <c r="F12" s="16"/>
      <c r="G12" s="15"/>
      <c r="H12" s="15"/>
      <c r="I12" s="17"/>
      <c r="J12" s="101"/>
      <c r="K12" s="85" t="s">
        <v>57</v>
      </c>
      <c r="L12" s="89" t="s">
        <v>63</v>
      </c>
      <c r="M12" s="89" t="s">
        <v>59</v>
      </c>
      <c r="N12" s="89" t="s">
        <v>64</v>
      </c>
      <c r="O12" s="88" t="s">
        <v>54</v>
      </c>
      <c r="P12" s="82" t="s">
        <v>65</v>
      </c>
      <c r="Q12" s="54">
        <v>70</v>
      </c>
      <c r="R12" s="55">
        <v>75</v>
      </c>
      <c r="S12" s="56">
        <v>0</v>
      </c>
      <c r="T12" s="56">
        <v>1</v>
      </c>
      <c r="U12" s="56">
        <f t="shared" si="3"/>
        <v>1</v>
      </c>
      <c r="V12" s="56">
        <v>1</v>
      </c>
      <c r="W12" s="56">
        <v>1</v>
      </c>
      <c r="X12" s="56">
        <f t="shared" si="6"/>
        <v>2</v>
      </c>
      <c r="Y12" s="56">
        <v>0</v>
      </c>
      <c r="Z12" s="56">
        <v>5</v>
      </c>
      <c r="AA12" s="56">
        <v>5</v>
      </c>
      <c r="AB12" s="56">
        <v>10</v>
      </c>
      <c r="AC12" s="57">
        <f t="shared" si="4"/>
        <v>134</v>
      </c>
      <c r="AD12" s="32">
        <f t="shared" si="5"/>
        <v>88</v>
      </c>
      <c r="AE12" s="56">
        <v>84</v>
      </c>
      <c r="AF12" s="58"/>
      <c r="AG12" s="59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ht="1.5" customHeight="1" x14ac:dyDescent="0.25">
      <c r="A13" s="138"/>
      <c r="B13" s="14"/>
      <c r="C13" s="15"/>
      <c r="D13" s="15"/>
      <c r="E13" s="15"/>
      <c r="F13" s="16"/>
      <c r="G13" s="15"/>
      <c r="H13" s="15"/>
      <c r="I13" s="17"/>
      <c r="J13" s="101"/>
      <c r="K13" s="60"/>
      <c r="L13" s="61"/>
      <c r="M13" s="61"/>
      <c r="N13" s="61"/>
      <c r="O13" s="62"/>
      <c r="P13" s="62"/>
      <c r="Q13" s="54"/>
      <c r="R13" s="55"/>
      <c r="S13" s="56"/>
      <c r="T13" s="56"/>
      <c r="U13" s="56">
        <f t="shared" si="3"/>
        <v>0</v>
      </c>
      <c r="V13" s="56"/>
      <c r="W13" s="56"/>
      <c r="X13" s="56">
        <f t="shared" si="6"/>
        <v>0</v>
      </c>
      <c r="Y13" s="56"/>
      <c r="Z13" s="56"/>
      <c r="AA13" s="56"/>
      <c r="AB13" s="56">
        <f t="shared" ref="AB13:AB23" si="7">Z13+AA13</f>
        <v>0</v>
      </c>
      <c r="AC13" s="57">
        <f t="shared" si="4"/>
        <v>0</v>
      </c>
      <c r="AD13" s="32">
        <f t="shared" si="5"/>
        <v>0</v>
      </c>
      <c r="AE13" s="56"/>
      <c r="AF13" s="58"/>
      <c r="AG13" s="59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36" hidden="1" customHeight="1" x14ac:dyDescent="0.25">
      <c r="A14" s="138"/>
      <c r="B14" s="14"/>
      <c r="C14" s="15"/>
      <c r="D14" s="15"/>
      <c r="E14" s="15"/>
      <c r="F14" s="16"/>
      <c r="G14" s="15"/>
      <c r="H14" s="15"/>
      <c r="I14" s="17"/>
      <c r="J14" s="101"/>
      <c r="K14" s="60"/>
      <c r="L14" s="61"/>
      <c r="M14" s="61"/>
      <c r="N14" s="61"/>
      <c r="O14" s="62"/>
      <c r="P14" s="62"/>
      <c r="Q14" s="54"/>
      <c r="R14" s="55"/>
      <c r="S14" s="56"/>
      <c r="T14" s="56"/>
      <c r="U14" s="56">
        <f t="shared" si="3"/>
        <v>0</v>
      </c>
      <c r="V14" s="56"/>
      <c r="W14" s="56"/>
      <c r="X14" s="56">
        <f t="shared" si="6"/>
        <v>0</v>
      </c>
      <c r="Y14" s="56"/>
      <c r="Z14" s="56"/>
      <c r="AA14" s="56"/>
      <c r="AB14" s="56">
        <f t="shared" si="7"/>
        <v>0</v>
      </c>
      <c r="AC14" s="57">
        <f t="shared" si="4"/>
        <v>0</v>
      </c>
      <c r="AD14" s="32">
        <f t="shared" si="5"/>
        <v>0</v>
      </c>
      <c r="AE14" s="56"/>
      <c r="AF14" s="58"/>
      <c r="AG14" s="59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34.5" hidden="1" customHeight="1" x14ac:dyDescent="0.25">
      <c r="A15" s="138"/>
      <c r="B15" s="14"/>
      <c r="C15" s="15"/>
      <c r="D15" s="15"/>
      <c r="E15" s="15"/>
      <c r="F15" s="16"/>
      <c r="G15" s="15"/>
      <c r="H15" s="15"/>
      <c r="I15" s="17"/>
      <c r="J15" s="101"/>
      <c r="K15" s="60"/>
      <c r="L15" s="61"/>
      <c r="M15" s="61"/>
      <c r="N15" s="61"/>
      <c r="O15" s="62"/>
      <c r="P15" s="62"/>
      <c r="Q15" s="54"/>
      <c r="R15" s="55"/>
      <c r="S15" s="56"/>
      <c r="T15" s="56"/>
      <c r="U15" s="56">
        <f t="shared" si="3"/>
        <v>0</v>
      </c>
      <c r="V15" s="56"/>
      <c r="W15" s="56"/>
      <c r="X15" s="56">
        <f t="shared" si="6"/>
        <v>0</v>
      </c>
      <c r="Y15" s="56"/>
      <c r="Z15" s="56"/>
      <c r="AA15" s="56"/>
      <c r="AB15" s="56">
        <f t="shared" si="7"/>
        <v>0</v>
      </c>
      <c r="AC15" s="57">
        <f t="shared" si="4"/>
        <v>0</v>
      </c>
      <c r="AD15" s="32">
        <f t="shared" si="5"/>
        <v>0</v>
      </c>
      <c r="AE15" s="56"/>
      <c r="AF15" s="58"/>
      <c r="AG15" s="59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34.5" hidden="1" customHeight="1" x14ac:dyDescent="0.25">
      <c r="A16" s="138"/>
      <c r="B16" s="14"/>
      <c r="C16" s="15"/>
      <c r="D16" s="15"/>
      <c r="E16" s="15"/>
      <c r="F16" s="16"/>
      <c r="G16" s="15"/>
      <c r="H16" s="15"/>
      <c r="I16" s="17"/>
      <c r="J16" s="101"/>
      <c r="K16" s="60"/>
      <c r="L16" s="61"/>
      <c r="M16" s="61"/>
      <c r="N16" s="61"/>
      <c r="O16" s="62"/>
      <c r="P16" s="62"/>
      <c r="Q16" s="54"/>
      <c r="R16" s="55"/>
      <c r="S16" s="56"/>
      <c r="T16" s="56"/>
      <c r="U16" s="56">
        <f t="shared" si="3"/>
        <v>0</v>
      </c>
      <c r="V16" s="56"/>
      <c r="W16" s="56"/>
      <c r="X16" s="56">
        <f t="shared" si="6"/>
        <v>0</v>
      </c>
      <c r="Y16" s="56"/>
      <c r="Z16" s="56"/>
      <c r="AA16" s="56"/>
      <c r="AB16" s="56">
        <f t="shared" si="7"/>
        <v>0</v>
      </c>
      <c r="AC16" s="57">
        <f t="shared" si="4"/>
        <v>0</v>
      </c>
      <c r="AD16" s="32">
        <f t="shared" si="5"/>
        <v>0</v>
      </c>
      <c r="AE16" s="56"/>
      <c r="AF16" s="58"/>
      <c r="AG16" s="59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36.75" hidden="1" customHeight="1" x14ac:dyDescent="0.25">
      <c r="A17" s="138"/>
      <c r="B17" s="14"/>
      <c r="C17" s="15"/>
      <c r="D17" s="15"/>
      <c r="E17" s="15"/>
      <c r="F17" s="16"/>
      <c r="G17" s="15"/>
      <c r="H17" s="15"/>
      <c r="I17" s="17"/>
      <c r="J17" s="101"/>
      <c r="K17" s="60"/>
      <c r="L17" s="61"/>
      <c r="M17" s="61"/>
      <c r="N17" s="61"/>
      <c r="O17" s="62"/>
      <c r="P17" s="62"/>
      <c r="Q17" s="54"/>
      <c r="R17" s="55"/>
      <c r="S17" s="56"/>
      <c r="T17" s="56"/>
      <c r="U17" s="56">
        <f t="shared" si="3"/>
        <v>0</v>
      </c>
      <c r="V17" s="56"/>
      <c r="W17" s="56"/>
      <c r="X17" s="56">
        <f t="shared" si="6"/>
        <v>0</v>
      </c>
      <c r="Y17" s="56"/>
      <c r="Z17" s="56"/>
      <c r="AA17" s="56"/>
      <c r="AB17" s="56">
        <f t="shared" si="7"/>
        <v>0</v>
      </c>
      <c r="AC17" s="57">
        <f t="shared" si="4"/>
        <v>0</v>
      </c>
      <c r="AD17" s="32">
        <f t="shared" si="5"/>
        <v>0</v>
      </c>
      <c r="AE17" s="56"/>
      <c r="AF17" s="58"/>
      <c r="AG17" s="59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36.75" hidden="1" customHeight="1" x14ac:dyDescent="0.25">
      <c r="A18" s="138"/>
      <c r="B18" s="14"/>
      <c r="C18" s="15"/>
      <c r="D18" s="15"/>
      <c r="E18" s="15"/>
      <c r="F18" s="16"/>
      <c r="G18" s="15"/>
      <c r="H18" s="15"/>
      <c r="I18" s="17"/>
      <c r="J18" s="101"/>
      <c r="K18" s="6"/>
      <c r="L18" s="61"/>
      <c r="M18" s="61"/>
      <c r="N18" s="61"/>
      <c r="O18" s="62"/>
      <c r="P18" s="62"/>
      <c r="Q18" s="54"/>
      <c r="R18" s="55"/>
      <c r="S18" s="56"/>
      <c r="T18" s="56"/>
      <c r="U18" s="56">
        <f t="shared" si="3"/>
        <v>0</v>
      </c>
      <c r="V18" s="56"/>
      <c r="W18" s="56"/>
      <c r="X18" s="56">
        <f t="shared" si="6"/>
        <v>0</v>
      </c>
      <c r="Y18" s="56"/>
      <c r="Z18" s="56"/>
      <c r="AA18" s="56"/>
      <c r="AB18" s="56">
        <f t="shared" si="7"/>
        <v>0</v>
      </c>
      <c r="AC18" s="57">
        <f t="shared" si="4"/>
        <v>0</v>
      </c>
      <c r="AD18" s="32">
        <f t="shared" si="5"/>
        <v>0</v>
      </c>
      <c r="AE18" s="56"/>
      <c r="AF18" s="58"/>
      <c r="AG18" s="59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35.25" hidden="1" customHeight="1" thickBot="1" x14ac:dyDescent="0.3">
      <c r="A19" s="138"/>
      <c r="B19" s="14"/>
      <c r="C19" s="15"/>
      <c r="D19" s="15"/>
      <c r="E19" s="15"/>
      <c r="F19" s="16"/>
      <c r="G19" s="15"/>
      <c r="H19" s="15"/>
      <c r="I19" s="17"/>
      <c r="J19" s="101"/>
      <c r="K19" s="6"/>
      <c r="L19" s="63"/>
      <c r="M19" s="63"/>
      <c r="N19" s="63"/>
      <c r="O19" s="64"/>
      <c r="P19" s="64"/>
      <c r="Q19" s="69"/>
      <c r="R19" s="55"/>
      <c r="S19" s="56"/>
      <c r="T19" s="56"/>
      <c r="U19" s="56">
        <f t="shared" si="3"/>
        <v>0</v>
      </c>
      <c r="V19" s="56"/>
      <c r="W19" s="56"/>
      <c r="X19" s="56">
        <f t="shared" si="6"/>
        <v>0</v>
      </c>
      <c r="Y19" s="56"/>
      <c r="Z19" s="56"/>
      <c r="AA19" s="56"/>
      <c r="AB19" s="56">
        <f t="shared" si="7"/>
        <v>0</v>
      </c>
      <c r="AC19" s="57">
        <f t="shared" si="4"/>
        <v>0</v>
      </c>
      <c r="AD19" s="32">
        <f t="shared" si="5"/>
        <v>0</v>
      </c>
      <c r="AE19" s="56"/>
      <c r="AF19" s="58"/>
      <c r="AG19" s="59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66" hidden="1" customHeight="1" x14ac:dyDescent="0.25">
      <c r="A20" s="138"/>
      <c r="B20" s="14"/>
      <c r="C20" s="15"/>
      <c r="D20" s="15"/>
      <c r="E20" s="15"/>
      <c r="F20" s="16"/>
      <c r="G20" s="15"/>
      <c r="H20" s="15"/>
      <c r="I20" s="17"/>
      <c r="J20" s="39" t="s">
        <v>30</v>
      </c>
      <c r="K20" s="30" t="s">
        <v>10</v>
      </c>
      <c r="L20" s="30" t="s">
        <v>10</v>
      </c>
      <c r="M20" s="30"/>
      <c r="N20" s="30" t="s">
        <v>10</v>
      </c>
      <c r="O20" s="30" t="s">
        <v>10</v>
      </c>
      <c r="P20" s="32">
        <f>SUM(P21:P23)</f>
        <v>0</v>
      </c>
      <c r="Q20" s="32">
        <f>SUM(Q21:Q23)</f>
        <v>0</v>
      </c>
      <c r="R20" s="32">
        <f t="shared" ref="R20:AC20" si="8">SUM(R21:R23)</f>
        <v>0</v>
      </c>
      <c r="S20" s="32">
        <f t="shared" si="8"/>
        <v>0</v>
      </c>
      <c r="T20" s="32">
        <f t="shared" si="8"/>
        <v>0</v>
      </c>
      <c r="U20" s="32">
        <f t="shared" si="8"/>
        <v>0</v>
      </c>
      <c r="V20" s="32">
        <f t="shared" si="8"/>
        <v>0</v>
      </c>
      <c r="W20" s="32">
        <f t="shared" si="8"/>
        <v>0</v>
      </c>
      <c r="X20" s="32">
        <f t="shared" si="8"/>
        <v>0</v>
      </c>
      <c r="Y20" s="32">
        <f t="shared" si="8"/>
        <v>0</v>
      </c>
      <c r="Z20" s="32">
        <f t="shared" si="8"/>
        <v>0</v>
      </c>
      <c r="AA20" s="32">
        <f t="shared" si="8"/>
        <v>0</v>
      </c>
      <c r="AB20" s="32">
        <f t="shared" si="8"/>
        <v>0</v>
      </c>
      <c r="AC20" s="32">
        <f t="shared" si="8"/>
        <v>0</v>
      </c>
      <c r="AD20" s="32">
        <f>SUM(AD21:AD23)</f>
        <v>0</v>
      </c>
      <c r="AE20" s="32">
        <f>SUM(AE21:AE23)</f>
        <v>0</v>
      </c>
      <c r="AF20" s="29" t="s">
        <v>10</v>
      </c>
      <c r="AG20" s="27" t="s">
        <v>10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37.5" hidden="1" customHeight="1" x14ac:dyDescent="0.25">
      <c r="A21" s="138"/>
      <c r="B21" s="22"/>
      <c r="C21" s="23"/>
      <c r="D21" s="23"/>
      <c r="E21" s="23"/>
      <c r="F21" s="24"/>
      <c r="G21" s="23"/>
      <c r="H21" s="23"/>
      <c r="I21" s="25"/>
      <c r="J21" s="102" t="s">
        <v>17</v>
      </c>
      <c r="K21" s="51"/>
      <c r="L21" s="74"/>
      <c r="M21" s="66"/>
      <c r="N21" s="66"/>
      <c r="O21" s="66"/>
      <c r="P21" s="66"/>
      <c r="Q21" s="72"/>
      <c r="R21" s="55"/>
      <c r="S21" s="56"/>
      <c r="T21" s="68"/>
      <c r="U21" s="56">
        <f t="shared" si="3"/>
        <v>0</v>
      </c>
      <c r="V21" s="56"/>
      <c r="W21" s="68"/>
      <c r="X21" s="56">
        <f t="shared" si="6"/>
        <v>0</v>
      </c>
      <c r="Y21" s="56"/>
      <c r="Z21" s="56"/>
      <c r="AA21" s="68"/>
      <c r="AB21" s="56">
        <f t="shared" si="7"/>
        <v>0</v>
      </c>
      <c r="AC21" s="57">
        <f t="shared" si="4"/>
        <v>0</v>
      </c>
      <c r="AD21" s="32">
        <f t="shared" si="5"/>
        <v>0</v>
      </c>
      <c r="AE21" s="56"/>
      <c r="AF21" s="58"/>
      <c r="AG21" s="5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37.5" hidden="1" customHeight="1" x14ac:dyDescent="0.25">
      <c r="A22" s="138"/>
      <c r="B22" s="22"/>
      <c r="C22" s="23"/>
      <c r="D22" s="23"/>
      <c r="E22" s="23"/>
      <c r="F22" s="24"/>
      <c r="G22" s="23"/>
      <c r="H22" s="23"/>
      <c r="I22" s="25"/>
      <c r="J22" s="102"/>
      <c r="K22" s="60"/>
      <c r="L22" s="61"/>
      <c r="M22" s="66"/>
      <c r="N22" s="66"/>
      <c r="O22" s="66"/>
      <c r="P22" s="66"/>
      <c r="Q22" s="72"/>
      <c r="R22" s="55"/>
      <c r="S22" s="56"/>
      <c r="T22" s="68"/>
      <c r="U22" s="56">
        <f t="shared" si="3"/>
        <v>0</v>
      </c>
      <c r="V22" s="56"/>
      <c r="W22" s="68"/>
      <c r="X22" s="56">
        <f t="shared" si="6"/>
        <v>0</v>
      </c>
      <c r="Y22" s="56"/>
      <c r="Z22" s="56"/>
      <c r="AA22" s="68"/>
      <c r="AB22" s="56">
        <f t="shared" si="7"/>
        <v>0</v>
      </c>
      <c r="AC22" s="57">
        <f t="shared" si="4"/>
        <v>0</v>
      </c>
      <c r="AD22" s="32">
        <f t="shared" si="5"/>
        <v>0</v>
      </c>
      <c r="AE22" s="56"/>
      <c r="AF22" s="58"/>
      <c r="AG22" s="59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ht="38.25" hidden="1" customHeight="1" thickBot="1" x14ac:dyDescent="0.3">
      <c r="A23" s="139"/>
      <c r="B23" s="18"/>
      <c r="C23" s="19"/>
      <c r="D23" s="19"/>
      <c r="E23" s="19"/>
      <c r="F23" s="20"/>
      <c r="G23" s="19"/>
      <c r="H23" s="19"/>
      <c r="I23" s="21"/>
      <c r="J23" s="102"/>
      <c r="K23" s="60"/>
      <c r="L23" s="61"/>
      <c r="M23" s="63"/>
      <c r="N23" s="63"/>
      <c r="O23" s="63"/>
      <c r="P23" s="63"/>
      <c r="Q23" s="73"/>
      <c r="R23" s="55"/>
      <c r="S23" s="56"/>
      <c r="T23" s="56"/>
      <c r="U23" s="56">
        <f t="shared" si="3"/>
        <v>0</v>
      </c>
      <c r="V23" s="56"/>
      <c r="W23" s="56"/>
      <c r="X23" s="56">
        <f t="shared" si="6"/>
        <v>0</v>
      </c>
      <c r="Y23" s="56"/>
      <c r="Z23" s="56"/>
      <c r="AA23" s="56"/>
      <c r="AB23" s="56">
        <f t="shared" si="7"/>
        <v>0</v>
      </c>
      <c r="AC23" s="57">
        <f t="shared" si="4"/>
        <v>0</v>
      </c>
      <c r="AD23" s="32">
        <f t="shared" si="5"/>
        <v>0</v>
      </c>
      <c r="AE23" s="56"/>
      <c r="AF23" s="58"/>
      <c r="AG23" s="59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ht="1.5" customHeight="1" x14ac:dyDescent="0.25"/>
    <row r="25" spans="1:242" hidden="1" x14ac:dyDescent="0.25"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</row>
    <row r="26" spans="1:242" ht="36" customHeight="1" x14ac:dyDescent="0.25"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AD26" s="92"/>
    </row>
    <row r="27" spans="1:242" ht="5.25" customHeight="1" x14ac:dyDescent="0.25"/>
    <row r="28" spans="1:242" ht="33" customHeight="1" x14ac:dyDescent="0.25">
      <c r="J28" s="93"/>
      <c r="K28" s="93"/>
      <c r="L28" s="93"/>
      <c r="M28" s="93"/>
      <c r="N28" s="93"/>
      <c r="AD28" s="91"/>
    </row>
    <row r="29" spans="1:242" ht="2.25" customHeight="1" x14ac:dyDescent="0.25">
      <c r="AD29" s="91"/>
    </row>
    <row r="30" spans="1:242" ht="24" customHeight="1" x14ac:dyDescent="0.25">
      <c r="J30" s="93" t="s">
        <v>67</v>
      </c>
      <c r="K30" s="93"/>
      <c r="L30" s="93"/>
      <c r="M30" s="93"/>
      <c r="N30" s="93"/>
      <c r="O30" s="93"/>
      <c r="P30" s="93"/>
      <c r="Q30" s="93"/>
      <c r="R30" s="93"/>
      <c r="S30" s="93"/>
      <c r="AD30" s="91"/>
    </row>
    <row r="31" spans="1:242" ht="9" customHeight="1" x14ac:dyDescent="0.25">
      <c r="J31" s="94"/>
      <c r="K31" s="94"/>
      <c r="L31" s="94"/>
      <c r="M31" s="94"/>
      <c r="N31" s="94"/>
      <c r="O31" s="94"/>
      <c r="P31" s="94"/>
      <c r="Q31" s="94"/>
      <c r="R31" s="94"/>
      <c r="S31" s="94"/>
      <c r="AD31" s="91"/>
    </row>
    <row r="32" spans="1:242" x14ac:dyDescent="0.25">
      <c r="J32" s="95" t="s">
        <v>68</v>
      </c>
      <c r="K32" s="95"/>
      <c r="L32" s="95"/>
      <c r="M32" s="81"/>
      <c r="AD32" s="91"/>
    </row>
    <row r="33" spans="10:30" ht="6" customHeight="1" x14ac:dyDescent="0.25">
      <c r="AD33" s="91"/>
    </row>
    <row r="34" spans="10:30" hidden="1" x14ac:dyDescent="0.25">
      <c r="AD34" s="91"/>
    </row>
    <row r="35" spans="10:30" ht="41.25" hidden="1" customHeight="1" x14ac:dyDescent="0.25">
      <c r="J35" s="136"/>
      <c r="K35" s="136"/>
      <c r="L35" s="136"/>
      <c r="M35" s="136"/>
      <c r="N35" s="136"/>
      <c r="AD35" s="91"/>
    </row>
    <row r="36" spans="10:30" ht="36.75" customHeight="1" x14ac:dyDescent="0.25">
      <c r="J36" s="136"/>
      <c r="K36" s="136"/>
      <c r="L36" s="136"/>
      <c r="M36" s="136"/>
      <c r="N36" s="136"/>
      <c r="Q36" s="71">
        <v>304</v>
      </c>
      <c r="R36" s="96" t="s">
        <v>34</v>
      </c>
      <c r="S36" s="97"/>
      <c r="T36" s="97"/>
      <c r="U36" s="97"/>
      <c r="V36" s="97"/>
      <c r="W36" s="97"/>
      <c r="X36" s="97"/>
      <c r="AD36" s="91"/>
    </row>
    <row r="37" spans="10:30" x14ac:dyDescent="0.25">
      <c r="AD37" s="91"/>
    </row>
    <row r="38" spans="10:30" x14ac:dyDescent="0.25">
      <c r="AD38" s="91"/>
    </row>
    <row r="39" spans="10:30" x14ac:dyDescent="0.25">
      <c r="AD39" s="91"/>
    </row>
  </sheetData>
  <mergeCells count="34">
    <mergeCell ref="J1:N1"/>
    <mergeCell ref="O1:AG1"/>
    <mergeCell ref="A2:AG2"/>
    <mergeCell ref="A3:AG3"/>
    <mergeCell ref="A4:A5"/>
    <mergeCell ref="J4:J5"/>
    <mergeCell ref="K4:K5"/>
    <mergeCell ref="L4:L5"/>
    <mergeCell ref="M4:M5"/>
    <mergeCell ref="N4:N5"/>
    <mergeCell ref="AG4:AG5"/>
    <mergeCell ref="J26:T26"/>
    <mergeCell ref="Y4:Y5"/>
    <mergeCell ref="Z4:AB4"/>
    <mergeCell ref="AC4:AC5"/>
    <mergeCell ref="AD4:AD5"/>
    <mergeCell ref="O4:O5"/>
    <mergeCell ref="P4:P5"/>
    <mergeCell ref="Q4:Q5"/>
    <mergeCell ref="R4:R5"/>
    <mergeCell ref="S4:U4"/>
    <mergeCell ref="V4:X4"/>
    <mergeCell ref="A6:A23"/>
    <mergeCell ref="J8:J19"/>
    <mergeCell ref="J21:J23"/>
    <mergeCell ref="J25:AH25"/>
    <mergeCell ref="AE4:AE5"/>
    <mergeCell ref="AF4:AF5"/>
    <mergeCell ref="J28:N28"/>
    <mergeCell ref="J30:S30"/>
    <mergeCell ref="J31:S31"/>
    <mergeCell ref="J32:L32"/>
    <mergeCell ref="J35:N36"/>
    <mergeCell ref="R36:X36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СПО-(специаль-ти)- 9 кл. очное </vt:lpstr>
      <vt:lpstr>СПО-(специаль-ти)- 11 кл очное</vt:lpstr>
      <vt:lpstr>СПО (профессии) -очное</vt:lpstr>
      <vt:lpstr>'СПО-(специаль-ти)- 11 кл очное'!Заголовки_для_печати</vt:lpstr>
      <vt:lpstr>'СПО-(специаль-ти)- 9 кл. очное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Татьяна Михайловна</dc:creator>
  <cp:lastModifiedBy>Антонова</cp:lastModifiedBy>
  <cp:lastPrinted>2018-03-27T14:30:14Z</cp:lastPrinted>
  <dcterms:created xsi:type="dcterms:W3CDTF">2013-08-28T08:50:35Z</dcterms:created>
  <dcterms:modified xsi:type="dcterms:W3CDTF">2018-09-13T07:03:58Z</dcterms:modified>
</cp:coreProperties>
</file>