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7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<sst xmlns="http://schemas.openxmlformats.org/spreadsheetml/2006/main" count="309" uniqueCount="207">
  <si>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</si>
  <si>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</si>
  <si>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</si>
  <si>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</si>
  <si>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</si>
  <si>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</si>
  <si>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</si>
  <si>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</si>
  <si>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</si>
  <si>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</si>
  <si>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</si>
  <si>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</si>
  <si>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</si>
  <si>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</si>
  <si>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</si>
  <si>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</si>
  <si>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</si>
  <si>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</si>
  <si>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</si>
  <si>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</si>
  <si>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</si>
  <si>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</si>
  <si>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</si>
  <si>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</si>
  <si>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</si>
  <si>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</si>
  <si>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</si>
  <si>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</si>
  <si>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</si>
  <si>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</si>
  <si>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</si>
  <si>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</si>
  <si>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</si>
  <si>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</si>
  <si>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</si>
  <si>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</si>
  <si>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</si>
  <si>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</si>
  <si>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</si>
  <si>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</si>
  <si>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</si>
  <si>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</si>
  <si>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</si>
  <si>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</si>
  <si>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</si>
  <si>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</si>
  <si>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</si>
  <si>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</si>
  <si>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</si>
  <si>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</si>
  <si>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</si>
  <si>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</si>
  <si>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</si>
  <si>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</si>
  <si>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</si>
  <si>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</si>
  <si>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</si>
  <si>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</si>
  <si>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</si>
  <si>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</si>
  <si>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</si>
  <si>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</si>
  <si>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</si>
  <si>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</si>
  <si>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</si>
  <si>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</si>
  <si>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</si>
  <si>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</si>
  <si>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</si>
  <si>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</si>
  <si>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</si>
  <si>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</si>
  <si>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</si>
  <si>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</si>
  <si>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</si>
  <si>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</si>
  <si>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</si>
  <si>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</si>
  <si>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</si>
  <si>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</si>
  <si>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</si>
  <si>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</si>
  <si>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</si>
  <si>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</si>
  <si>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</si>
  <si>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</si>
  <si>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</si>
  <si>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</si>
  <si>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</si>
  <si>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</si>
  <si>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</si>
  <si>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</si>
  <si>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</si>
  <si>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</si>
  <si>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</si>
  <si>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</si>
  <si>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</si>
  <si>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</si>
  <si>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</si>
  <si>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</si>
  <si>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</si>
  <si>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</si>
  <si>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</si>
  <si>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</si>
  <si>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</si>
  <si>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</si>
  <si>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</si>
  <si>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</si>
  <si>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</si>
  <si>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</si>
  <si>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</si>
  <si>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</si>
  <si>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</si>
  <si>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</si>
  <si>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</si>
  <si>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</si>
  <si>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</si>
  <si>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</si>
  <si>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</si>
  <si>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</si>
  <si>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</si>
  <si>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</si>
  <si>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</si>
  <si>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</si>
  <si>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</si>
  <si>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</si>
  <si>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</si>
  <si>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</si>
  <si>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</si>
  <si>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</si>
  <si>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</si>
  <si>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</si>
  <si>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</si>
  <si>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</si>
  <si>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</si>
  <si>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</si>
  <si>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</si>
  <si>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</si>
  <si>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</si>
  <si>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</si>
  <si>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</si>
  <si>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</si>
  <si>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</si>
  <si>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</si>
  <si>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</si>
  <si>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</si>
  <si>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</si>
  <si>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</si>
  <si>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ГБПОУ РО ПУ № 5</t>
  </si>
  <si>
    <t>Греховодова М.Н.</t>
  </si>
  <si>
    <t>01 января 2018 г.</t>
  </si>
  <si>
    <t>Л.Э. Цагикян</t>
  </si>
  <si>
    <t>ГОД</t>
  </si>
  <si>
    <t>01.01.2018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</si>
  <si>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</si>
  <si>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</si>
  <si>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</si>
  <si>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</si>
  <si>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</si>
  <si>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i1_110</t>
  </si>
  <si>
    <t>РАСХОДЫ НА ВЫПЛАТЫ ПЕРСОНАЛУ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</si>
  <si>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</si>
  <si>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</si>
  <si>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</si>
  <si>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</si>
  <si>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</si>
  <si>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</si>
  <si>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</si>
  <si>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</si>
  <si>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</si>
  <si>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</si>
  <si>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</si>
  <si>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</si>
  <si>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</si>
  <si>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</si>
  <si>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 для обеспечения государственных (муниципальных) нужд</t>
  </si>
  <si>
    <t>i1_300</t>
  </si>
  <si>
    <t>СОЦИАЛЬНОЕ ОБЕСПЕЧЕНИЕ И ИНЫЕ ВЫПЛАТЫ НАСЕЛЕНИЮ</t>
  </si>
  <si>
    <t>300</t>
  </si>
  <si>
    <t>i1_320</t>
  </si>
  <si>
    <t>СОЦИАЛЬНЫЕ ВЫПЛАТЫ ГРАЖДАНАМ, КРОМЕ ПУБЛИЧНЫХ НОРМАТИВНЫХ СОЦИАЛЬНЫХ ВЫПЛАТ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</si>
  <si>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</si>
  <si>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</si>
  <si>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</si>
  <si>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</si>
  <si>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</si>
  <si>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340</t>
  </si>
  <si>
    <t>Стипендии</t>
  </si>
  <si>
    <t>360</t>
  </si>
  <si>
    <t>Иные выплаты населению</t>
  </si>
  <si>
    <t>i1_800</t>
  </si>
  <si>
    <t>ИНЫЕ БЮДЖЕТНЫЕ АССИГНОВАНИЯ</t>
  </si>
  <si>
    <t>800</t>
  </si>
  <si>
    <t>i1_850</t>
  </si>
  <si>
    <t>УПЛАТА НАЛОГОВ, СБОРОВ И ИНЫХ ПЛАТЕЖЕЙ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</si>
  <si>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</si>
  <si>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</si>
  <si>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</si>
  <si>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</si>
  <si>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</si>
  <si>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</si>
  <si>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</si>
  <si>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040</t>
  </si>
  <si>
    <t>ДОХОДЫ ОТ ОКАЗАНИЯ ПЛАТНЫХ УСЛУГ (РАБОТ)</t>
  </si>
  <si>
    <t>130</t>
  </si>
  <si>
    <t>ПРОЧИЕ ДОХОДЫ</t>
  </si>
  <si>
    <t>180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</si>
</sst>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172" fontId="4" fillId="33" borderId="11" xfId="0" applyNumberFormat="1" applyFont="1" applyFill="1" applyBorder="1" applyAlignment="1" applyProtection="1">
      <alignment horizontal="right"/>
      <protection locked="0"/>
    </xf>
    <xf numFmtId="172" fontId="4" fillId="33" borderId="10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72" fontId="4" fillId="33" borderId="13" xfId="0" applyNumberFormat="1" applyFont="1" applyFill="1" applyBorder="1" applyAlignment="1" applyProtection="1">
      <alignment horizontal="right"/>
      <protection locked="0"/>
    </xf>
    <xf numFmtId="172" fontId="4" fillId="34" borderId="11" xfId="0" applyNumberFormat="1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left" wrapText="1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1" xfId="0" applyNumberFormat="1" applyFont="1" applyFill="1" applyBorder="1" applyAlignment="1" applyProtection="1">
      <alignment horizontal="center"/>
      <protection/>
    </xf>
    <xf numFmtId="172" fontId="4" fillId="35" borderId="11" xfId="0" applyNumberFormat="1" applyFont="1" applyFill="1" applyBorder="1" applyAlignment="1" applyProtection="1">
      <alignment horizontal="right"/>
      <protection/>
    </xf>
    <xf numFmtId="172" fontId="4" fillId="35" borderId="10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left" wrapText="1" indent="1"/>
      <protection/>
    </xf>
    <xf numFmtId="172" fontId="4" fillId="33" borderId="11" xfId="0" applyNumberFormat="1" applyFont="1" applyFill="1" applyBorder="1" applyAlignment="1" applyProtection="1">
      <alignment horizontal="right"/>
      <protection/>
    </xf>
    <xf numFmtId="172" fontId="4" fillId="33" borderId="10" xfId="0" applyNumberFormat="1" applyFont="1" applyFill="1" applyBorder="1" applyAlignment="1" applyProtection="1">
      <alignment horizontal="right"/>
      <protection/>
    </xf>
    <xf numFmtId="172" fontId="4" fillId="31" borderId="10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72" fontId="4" fillId="31" borderId="28" xfId="0" applyNumberFormat="1" applyFont="1" applyFill="1" applyBorder="1" applyAlignment="1" applyProtection="1">
      <alignment horizontal="right"/>
      <protection/>
    </xf>
    <xf numFmtId="0" fontId="4" fillId="36" borderId="27" xfId="0" applyFont="1" applyFill="1" applyBorder="1" applyAlignment="1" applyProtection="1">
      <alignment horizontal="left" wrapText="1" indent="1"/>
      <protection/>
    </xf>
    <xf numFmtId="172" fontId="4" fillId="36" borderId="11" xfId="0" applyNumberFormat="1" applyFont="1" applyFill="1" applyBorder="1" applyAlignment="1" applyProtection="1">
      <alignment horizontal="right"/>
      <protection/>
    </xf>
    <xf numFmtId="172" fontId="4" fillId="36" borderId="10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72" fontId="4" fillId="36" borderId="28" xfId="0" applyNumberFormat="1" applyFont="1" applyFill="1" applyBorder="1" applyAlignment="1" applyProtection="1">
      <alignment horizontal="right"/>
      <protection/>
    </xf>
    <xf numFmtId="0" fontId="4" fillId="33" borderId="29" xfId="0" applyFont="1" applyFill="1" applyBorder="1" applyAlignment="1" applyProtection="1">
      <alignment horizontal="left" vertical="top" wrapText="1"/>
      <protection/>
    </xf>
    <xf numFmtId="49" fontId="4" fillId="33" borderId="30" xfId="0" applyNumberFormat="1" applyFont="1" applyFill="1" applyBorder="1" applyAlignment="1" applyProtection="1">
      <alignment horizontal="center"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172" fontId="4" fillId="35" borderId="17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49" fontId="4" fillId="33" borderId="32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72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72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72" fontId="4" fillId="26" borderId="18" xfId="0" applyNumberFormat="1" applyFont="1" applyFill="1" applyBorder="1" applyAlignment="1" applyProtection="1">
      <alignment horizontal="right" wrapText="1"/>
      <protection/>
    </xf>
    <xf numFmtId="0" fontId="7" fillId="34" borderId="27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72" fontId="4" fillId="35" borderId="28" xfId="0" applyNumberFormat="1" applyFont="1" applyFill="1" applyBorder="1" applyAlignment="1" applyProtection="1">
      <alignment horizontal="right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72" fontId="4" fillId="33" borderId="28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22" xfId="0" applyNumberFormat="1" applyFont="1" applyFill="1" applyBorder="1" applyAlignment="1" applyProtection="1">
      <alignment horizontal="right"/>
      <protection/>
    </xf>
    <xf numFmtId="49" fontId="4" fillId="35" borderId="22" xfId="0" applyNumberFormat="1" applyFont="1" applyFill="1" applyBorder="1" applyAlignment="1" applyProtection="1">
      <alignment horizontal="right"/>
      <protection/>
    </xf>
    <xf numFmtId="172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72" fontId="4" fillId="31" borderId="19" xfId="0" applyNumberFormat="1" applyFont="1" applyFill="1" applyBorder="1" applyAlignment="1" applyProtection="1">
      <alignment horizontal="right"/>
      <protection/>
    </xf>
    <xf numFmtId="49" fontId="4" fillId="34" borderId="19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72" fontId="4" fillId="33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72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172" fontId="4" fillId="34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30" xfId="0" applyNumberFormat="1" applyFont="1" applyFill="1" applyBorder="1" applyAlignment="1" applyProtection="1">
      <alignment horizontal="center"/>
      <protection/>
    </xf>
    <xf numFmtId="49" fontId="4" fillId="34" borderId="24" xfId="0" applyNumberFormat="1" applyFont="1" applyFill="1" applyBorder="1" applyAlignment="1" applyProtection="1">
      <alignment horizontal="center"/>
      <protection/>
    </xf>
    <xf numFmtId="172" fontId="4" fillId="34" borderId="23" xfId="0" applyNumberFormat="1" applyFont="1" applyFill="1" applyBorder="1" applyAlignment="1" applyProtection="1">
      <alignment horizontal="right"/>
      <protection/>
    </xf>
    <xf numFmtId="172" fontId="4" fillId="31" borderId="23" xfId="0" applyNumberFormat="1" applyFont="1" applyFill="1" applyBorder="1" applyAlignment="1" applyProtection="1">
      <alignment horizontal="right"/>
      <protection/>
    </xf>
    <xf numFmtId="49" fontId="4" fillId="33" borderId="25" xfId="0" applyNumberFormat="1" applyFont="1" applyFill="1" applyBorder="1" applyAlignment="1" applyProtection="1">
      <alignment horizontal="right"/>
      <protection/>
    </xf>
    <xf numFmtId="172" fontId="4" fillId="31" borderId="55" xfId="0" applyNumberFormat="1" applyFont="1" applyFill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72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72" fontId="4" fillId="31" borderId="2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172" fontId="4" fillId="35" borderId="47" xfId="0" applyNumberFormat="1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left" wrapText="1" indent="1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/>
      <protection/>
    </xf>
    <xf numFmtId="49" fontId="4" fillId="33" borderId="57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72" fontId="4" fillId="33" borderId="58" xfId="0" applyNumberFormat="1" applyFont="1" applyFill="1" applyBorder="1" applyAlignment="1" applyProtection="1">
      <alignment horizontal="right"/>
      <protection/>
    </xf>
    <xf numFmtId="172" fontId="4" fillId="33" borderId="50" xfId="0" applyNumberFormat="1" applyFont="1" applyFill="1" applyBorder="1" applyAlignment="1" applyProtection="1">
      <alignment horizontal="right"/>
      <protection/>
    </xf>
    <xf numFmtId="0" fontId="7" fillId="34" borderId="59" xfId="0" applyFont="1" applyFill="1" applyBorder="1" applyAlignment="1" applyProtection="1">
      <alignment horizontal="left" wrapText="1" indent="1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49" fontId="4" fillId="33" borderId="61" xfId="0" applyNumberFormat="1" applyFont="1" applyFill="1" applyBorder="1" applyAlignment="1" applyProtection="1">
      <alignment horizontal="center"/>
      <protection/>
    </xf>
    <xf numFmtId="172" fontId="4" fillId="33" borderId="39" xfId="0" applyNumberFormat="1" applyFont="1" applyFill="1" applyBorder="1" applyAlignment="1" applyProtection="1">
      <alignment horizontal="right"/>
      <protection/>
    </xf>
    <xf numFmtId="172" fontId="4" fillId="33" borderId="61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13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9" xfId="0" applyNumberFormat="1" applyFont="1" applyFill="1" applyBorder="1" applyAlignment="1" applyProtection="1">
      <alignment horizontal="right"/>
      <protection/>
    </xf>
    <xf numFmtId="172" fontId="4" fillId="33" borderId="52" xfId="0" applyNumberFormat="1" applyFont="1" applyFill="1" applyBorder="1" applyAlignment="1" applyProtection="1">
      <alignment horizontal="right"/>
      <protection locked="0"/>
    </xf>
    <xf numFmtId="172" fontId="4" fillId="33" borderId="51" xfId="0" applyNumberFormat="1" applyFont="1" applyFill="1" applyBorder="1" applyAlignment="1" applyProtection="1">
      <alignment horizontal="right"/>
      <protection locked="0"/>
    </xf>
    <xf numFmtId="172" fontId="4" fillId="33" borderId="49" xfId="0" applyNumberFormat="1" applyFont="1" applyFill="1" applyBorder="1" applyAlignment="1" applyProtection="1">
      <alignment horizontal="right"/>
      <protection locked="0"/>
    </xf>
    <xf numFmtId="172" fontId="4" fillId="33" borderId="22" xfId="0" applyNumberFormat="1" applyFont="1" applyFill="1" applyBorder="1" applyAlignment="1" applyProtection="1">
      <alignment horizontal="right"/>
      <protection locked="0"/>
    </xf>
    <xf numFmtId="172" fontId="4" fillId="33" borderId="23" xfId="0" applyNumberFormat="1" applyFont="1" applyFill="1" applyBorder="1" applyAlignment="1" applyProtection="1">
      <alignment horizontal="right"/>
      <protection locked="0"/>
    </xf>
    <xf numFmtId="172" fontId="4" fillId="33" borderId="24" xfId="0" applyNumberFormat="1" applyFont="1" applyFill="1" applyBorder="1" applyAlignment="1" applyProtection="1">
      <alignment horizontal="right"/>
      <protection locked="0"/>
    </xf>
    <xf numFmtId="173" fontId="4" fillId="33" borderId="19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3" xfId="0" applyNumberFormat="1" applyFont="1" applyFill="1" applyBorder="1" applyAlignment="1">
      <alignment horizontal="left"/>
    </xf>
    <xf numFmtId="49" fontId="4" fillId="26" borderId="64" xfId="0" applyNumberFormat="1" applyFont="1" applyFill="1" applyBorder="1" applyAlignment="1" applyProtection="1">
      <alignment horizontal="right" wrapText="1"/>
      <protection/>
    </xf>
    <xf numFmtId="49" fontId="4" fillId="35" borderId="58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49" fontId="4" fillId="33" borderId="65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24" xfId="0" applyNumberFormat="1" applyFont="1" applyFill="1" applyBorder="1" applyAlignment="1" applyProtection="1">
      <alignment horizontal="center"/>
      <protection/>
    </xf>
    <xf numFmtId="172" fontId="4" fillId="33" borderId="24" xfId="0" applyNumberFormat="1" applyFont="1" applyFill="1" applyBorder="1" applyAlignment="1" applyProtection="1">
      <alignment horizontal="right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33" borderId="20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0" fontId="4" fillId="37" borderId="27" xfId="0" applyFont="1" applyFill="1" applyBorder="1" applyAlignment="1" applyProtection="1">
      <alignment horizontal="left" wrapText="1" indent="1"/>
      <protection/>
    </xf>
    <xf numFmtId="49" fontId="4" fillId="37" borderId="56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72" fontId="4" fillId="38" borderId="13" xfId="0" applyNumberFormat="1" applyFont="1" applyFill="1" applyBorder="1" applyAlignment="1" applyProtection="1">
      <alignment horizontal="right"/>
      <protection locked="0"/>
    </xf>
    <xf numFmtId="172" fontId="4" fillId="38" borderId="10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7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72" fontId="4" fillId="38" borderId="11" xfId="0" applyNumberFormat="1" applyFont="1" applyFill="1" applyBorder="1" applyAlignment="1" applyProtection="1">
      <alignment horizontal="right"/>
      <protection locked="0"/>
    </xf>
    <xf numFmtId="172" fontId="4" fillId="40" borderId="10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72" fontId="4" fillId="40" borderId="28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72" fontId="4" fillId="39" borderId="11" xfId="0" applyNumberFormat="1" applyFont="1" applyFill="1" applyBorder="1" applyAlignment="1" applyProtection="1">
      <alignment horizontal="right"/>
      <protection/>
    </xf>
    <xf numFmtId="172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72" fontId="4" fillId="39" borderId="28" xfId="0" applyNumberFormat="1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49" fontId="4" fillId="33" borderId="62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62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72" fontId="4" fillId="35" borderId="63" xfId="0" applyNumberFormat="1" applyFont="1" applyFill="1" applyBorder="1" applyAlignment="1" applyProtection="1">
      <alignment horizontal="right"/>
      <protection/>
    </xf>
    <xf numFmtId="172" fontId="4" fillId="35" borderId="66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9" xfId="0" applyNumberFormat="1" applyFont="1" applyFill="1" applyBorder="1" applyAlignment="1" applyProtection="1">
      <alignment horizontal="right"/>
      <protection/>
    </xf>
    <xf numFmtId="172" fontId="4" fillId="31" borderId="21" xfId="0" applyNumberFormat="1" applyFont="1" applyFill="1" applyBorder="1" applyAlignment="1" applyProtection="1">
      <alignment horizontal="right"/>
      <protection/>
    </xf>
    <xf numFmtId="172" fontId="4" fillId="31" borderId="50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3" xfId="0" applyFont="1" applyFill="1" applyBorder="1" applyAlignment="1" applyProtection="1">
      <alignment horizontal="left" wrapText="1"/>
      <protection locked="0"/>
    </xf>
    <xf numFmtId="172" fontId="4" fillId="40" borderId="12" xfId="0" applyNumberFormat="1" applyFont="1" applyFill="1" applyBorder="1" applyAlignment="1" applyProtection="1">
      <alignment horizontal="right"/>
      <protection/>
    </xf>
    <xf numFmtId="172" fontId="4" fillId="40" borderId="67" xfId="0" applyNumberFormat="1" applyFont="1" applyFill="1" applyBorder="1" applyAlignment="1" applyProtection="1">
      <alignment horizontal="right"/>
      <protection/>
    </xf>
    <xf numFmtId="172" fontId="4" fillId="33" borderId="65" xfId="0" applyNumberFormat="1" applyFont="1" applyFill="1" applyBorder="1" applyAlignment="1" applyProtection="1">
      <alignment horizontal="right"/>
      <protection/>
    </xf>
    <xf numFmtId="172" fontId="4" fillId="33" borderId="40" xfId="0" applyNumberFormat="1" applyFont="1" applyFill="1" applyBorder="1" applyAlignment="1" applyProtection="1">
      <alignment horizontal="right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172" fontId="4" fillId="39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13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8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2" xfId="0" applyFont="1" applyFill="1" applyBorder="1" applyAlignment="1" applyProtection="1">
      <alignment horizontal="left" wrapText="1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49" fontId="4" fillId="33" borderId="6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4" t="s">
        <v>0</v>
      </c>
      <c r="B1" s="275"/>
      <c r="C1" s="275"/>
      <c r="D1" s="275"/>
      <c r="E1" s="275"/>
      <c r="F1" s="275"/>
      <c r="G1" s="275"/>
      <c r="H1" s="275"/>
      <c r="I1" s="2"/>
      <c r="J1" s="206"/>
      <c r="K1" s="206" t="s">
        <v>115</v>
      </c>
      <c r="N1" s="3"/>
    </row>
    <row r="2" spans="1:14" ht="15.75" thickBot="1">
      <c r="A2" s="276" t="s">
        <v>1</v>
      </c>
      <c r="B2" s="276"/>
      <c r="C2" s="276"/>
      <c r="D2" s="276"/>
      <c r="E2" s="276"/>
      <c r="F2" s="276"/>
      <c r="G2" s="276"/>
      <c r="H2" s="276"/>
      <c r="I2" s="4"/>
      <c r="J2" s="205" t="s">
        <v>37</v>
      </c>
      <c r="K2" s="205" t="s">
        <v>116</v>
      </c>
      <c r="N2" s="24" t="s">
        <v>2</v>
      </c>
    </row>
    <row r="3" spans="1:14" ht="15">
      <c r="A3" s="273"/>
      <c r="B3" s="273"/>
      <c r="C3" s="273"/>
      <c r="D3" s="273"/>
      <c r="E3" s="273"/>
      <c r="F3" s="273"/>
      <c r="G3" s="273"/>
      <c r="H3" s="273"/>
      <c r="I3" s="21" t="s">
        <v>3</v>
      </c>
      <c r="J3" s="25" t="s">
        <v>152</v>
      </c>
      <c r="K3" s="195" t="s">
        <v>117</v>
      </c>
      <c r="N3" s="27" t="s">
        <v>4</v>
      </c>
    </row>
    <row r="4" spans="1:14" ht="15">
      <c r="A4" s="6"/>
      <c r="B4" s="284" t="s">
        <v>84</v>
      </c>
      <c r="C4" s="284"/>
      <c r="D4" s="284"/>
      <c r="E4" s="285" t="s">
        <v>150</v>
      </c>
      <c r="F4" s="285"/>
      <c r="G4" s="286"/>
      <c r="H4" s="286"/>
      <c r="I4" s="21" t="s">
        <v>5</v>
      </c>
      <c r="J4" s="201"/>
      <c r="K4" s="202" t="s">
        <v>118</v>
      </c>
      <c r="L4" s="201"/>
      <c r="M4" s="202" t="s">
        <v>120</v>
      </c>
      <c r="N4" s="190">
        <v>43101</v>
      </c>
    </row>
    <row r="5" spans="1:14" ht="15">
      <c r="A5" s="7" t="s">
        <v>6</v>
      </c>
      <c r="B5" s="277" t="s">
        <v>148</v>
      </c>
      <c r="C5" s="277"/>
      <c r="D5" s="277"/>
      <c r="E5" s="277"/>
      <c r="F5" s="277"/>
      <c r="G5" s="277"/>
      <c r="H5" s="277"/>
      <c r="I5" s="22" t="s">
        <v>7</v>
      </c>
      <c r="J5" s="201"/>
      <c r="K5" s="202" t="s">
        <v>119</v>
      </c>
      <c r="L5" s="201"/>
      <c r="M5" s="202" t="s">
        <v>121</v>
      </c>
      <c r="N5" s="191"/>
    </row>
    <row r="6" spans="1:14" ht="22.5" customHeight="1">
      <c r="A6" s="7" t="s">
        <v>8</v>
      </c>
      <c r="B6" s="287"/>
      <c r="C6" s="287"/>
      <c r="D6" s="287"/>
      <c r="E6" s="287"/>
      <c r="F6" s="287"/>
      <c r="G6" s="287"/>
      <c r="H6" s="287"/>
      <c r="I6" s="22"/>
      <c r="J6" s="206" t="s">
        <v>25</v>
      </c>
      <c r="K6" s="206" t="s">
        <v>122</v>
      </c>
      <c r="L6" s="203"/>
      <c r="M6" s="204" t="s">
        <v>126</v>
      </c>
      <c r="N6" s="191"/>
    </row>
    <row r="7" spans="1:14" ht="22.5" customHeight="1" thickBot="1">
      <c r="A7" s="7" t="s">
        <v>9</v>
      </c>
      <c r="B7" s="287"/>
      <c r="C7" s="287"/>
      <c r="D7" s="287"/>
      <c r="E7" s="287"/>
      <c r="F7" s="287"/>
      <c r="G7" s="287"/>
      <c r="H7" s="287"/>
      <c r="I7" s="21" t="s">
        <v>10</v>
      </c>
      <c r="J7" s="205" t="s">
        <v>153</v>
      </c>
      <c r="K7" s="207" t="s">
        <v>123</v>
      </c>
      <c r="L7" s="203"/>
      <c r="M7" s="204" t="s">
        <v>127</v>
      </c>
      <c r="N7" s="191"/>
    </row>
    <row r="8" spans="1:14" ht="15">
      <c r="A8" s="7" t="s">
        <v>11</v>
      </c>
      <c r="B8" s="289"/>
      <c r="C8" s="289"/>
      <c r="D8" s="289"/>
      <c r="E8" s="289"/>
      <c r="F8" s="289"/>
      <c r="G8" s="289"/>
      <c r="H8" s="289"/>
      <c r="I8" s="22" t="s">
        <v>12</v>
      </c>
      <c r="J8" s="26"/>
      <c r="K8" s="196" t="s">
        <v>124</v>
      </c>
      <c r="L8" s="203"/>
      <c r="M8" s="204" t="s">
        <v>128</v>
      </c>
      <c r="N8" s="191"/>
    </row>
    <row r="9" spans="1:14" ht="15">
      <c r="A9" s="7" t="s">
        <v>13</v>
      </c>
      <c r="B9" s="277"/>
      <c r="C9" s="277"/>
      <c r="D9" s="277"/>
      <c r="E9" s="277"/>
      <c r="F9" s="277"/>
      <c r="G9" s="277"/>
      <c r="H9" s="277"/>
      <c r="I9" s="22" t="s">
        <v>14</v>
      </c>
      <c r="J9" s="203" t="s">
        <v>154</v>
      </c>
      <c r="K9" s="204" t="s">
        <v>125</v>
      </c>
      <c r="L9" s="203"/>
      <c r="M9" s="204" t="s">
        <v>129</v>
      </c>
      <c r="N9" s="191"/>
    </row>
    <row r="10" spans="1:14" ht="22.5" customHeight="1">
      <c r="A10" s="7" t="s">
        <v>15</v>
      </c>
      <c r="B10" s="287"/>
      <c r="C10" s="287"/>
      <c r="D10" s="287"/>
      <c r="E10" s="287"/>
      <c r="F10" s="287"/>
      <c r="G10" s="287"/>
      <c r="H10" s="287"/>
      <c r="I10" s="22"/>
      <c r="J10" s="208" t="s">
        <v>151</v>
      </c>
      <c r="K10" s="208" t="s">
        <v>133</v>
      </c>
      <c r="L10" s="203"/>
      <c r="M10" s="204" t="s">
        <v>130</v>
      </c>
      <c r="N10" s="28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3"/>
      <c r="J11" s="208"/>
      <c r="K11" s="208" t="s">
        <v>134</v>
      </c>
      <c r="L11" s="203"/>
      <c r="M11" s="204" t="s">
        <v>131</v>
      </c>
      <c r="N11" s="28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3" t="s">
        <v>18</v>
      </c>
      <c r="L12" s="203"/>
      <c r="M12" s="204" t="s">
        <v>132</v>
      </c>
      <c r="N12" s="29" t="s">
        <v>19</v>
      </c>
    </row>
    <row r="13" spans="1:14" ht="15">
      <c r="A13" s="1"/>
      <c r="B13" s="288" t="s">
        <v>20</v>
      </c>
      <c r="C13" s="288"/>
      <c r="D13" s="288"/>
      <c r="E13" s="288"/>
      <c r="F13" s="288"/>
      <c r="G13" s="288"/>
      <c r="H13" s="288"/>
      <c r="I13" s="5"/>
      <c r="J13" s="5"/>
      <c r="K13" s="5"/>
      <c r="L13" s="5"/>
      <c r="M13" s="5"/>
      <c r="N13" s="8"/>
    </row>
    <row r="14" spans="1:14" ht="15">
      <c r="A14" s="254" t="s">
        <v>136</v>
      </c>
      <c r="B14" s="255" t="s">
        <v>76</v>
      </c>
      <c r="C14" s="255" t="s">
        <v>138</v>
      </c>
      <c r="D14" s="257" t="s">
        <v>78</v>
      </c>
      <c r="E14" s="258" t="s">
        <v>21</v>
      </c>
      <c r="F14" s="258"/>
      <c r="G14" s="258"/>
      <c r="H14" s="258"/>
      <c r="I14" s="258"/>
      <c r="J14" s="30"/>
      <c r="K14" s="193"/>
      <c r="L14" s="30"/>
      <c r="M14" s="193"/>
      <c r="N14" s="30" t="s">
        <v>22</v>
      </c>
    </row>
    <row r="15" spans="1:14" ht="15">
      <c r="A15" s="254"/>
      <c r="B15" s="256"/>
      <c r="C15" s="256"/>
      <c r="D15" s="257"/>
      <c r="E15" s="257" t="s">
        <v>79</v>
      </c>
      <c r="F15" s="257" t="s">
        <v>80</v>
      </c>
      <c r="G15" s="257" t="s">
        <v>81</v>
      </c>
      <c r="H15" s="257" t="s">
        <v>82</v>
      </c>
      <c r="I15" s="258" t="s">
        <v>23</v>
      </c>
      <c r="J15" s="30"/>
      <c r="K15" s="193"/>
      <c r="L15" s="30"/>
      <c r="M15" s="193"/>
      <c r="N15" s="259" t="s">
        <v>83</v>
      </c>
    </row>
    <row r="16" spans="1:14" ht="15">
      <c r="A16" s="254"/>
      <c r="B16" s="256"/>
      <c r="C16" s="256"/>
      <c r="D16" s="257"/>
      <c r="E16" s="257"/>
      <c r="F16" s="257"/>
      <c r="G16" s="257"/>
      <c r="H16" s="257"/>
      <c r="I16" s="258"/>
      <c r="J16" s="30"/>
      <c r="K16" s="193"/>
      <c r="L16" s="30"/>
      <c r="M16" s="193"/>
      <c r="N16" s="259"/>
    </row>
    <row r="17" spans="1:14" ht="15.75" thickBot="1">
      <c r="A17" s="31">
        <v>1</v>
      </c>
      <c r="B17" s="32">
        <v>2</v>
      </c>
      <c r="C17" s="32">
        <v>3</v>
      </c>
      <c r="D17" s="33" t="s">
        <v>24</v>
      </c>
      <c r="E17" s="34" t="s">
        <v>25</v>
      </c>
      <c r="F17" s="33" t="s">
        <v>26</v>
      </c>
      <c r="G17" s="33" t="s">
        <v>27</v>
      </c>
      <c r="H17" s="33" t="s">
        <v>28</v>
      </c>
      <c r="I17" s="33" t="s">
        <v>29</v>
      </c>
      <c r="J17" s="35"/>
      <c r="K17" s="35"/>
      <c r="L17" s="35"/>
      <c r="M17" s="35"/>
      <c r="N17" s="35" t="s">
        <v>30</v>
      </c>
    </row>
    <row r="18" spans="1:14" ht="23.25">
      <c r="A18" s="36" t="s">
        <v>100</v>
      </c>
      <c r="B18" s="37" t="s">
        <v>31</v>
      </c>
      <c r="C18" s="38"/>
      <c r="D18" s="39">
        <v>33627299.22</v>
      </c>
      <c r="E18" s="39">
        <v>32782809.65</v>
      </c>
      <c r="F18" s="40">
        <v>0</v>
      </c>
      <c r="G18" s="40">
        <v>0</v>
      </c>
      <c r="H18" s="40">
        <v>0</v>
      </c>
      <c r="I18" s="40">
        <v>32782809.65</v>
      </c>
      <c r="J18" s="41"/>
      <c r="K18" s="41"/>
      <c r="L18" s="41"/>
      <c r="M18" s="41"/>
      <c r="N18" s="42">
        <v>844489.57</v>
      </c>
    </row>
    <row r="19" spans="1:14" ht="23.25">
      <c r="A19" s="43" t="s">
        <v>203</v>
      </c>
      <c r="B19" s="219" t="s">
        <v>202</v>
      </c>
      <c r="C19" s="218" t="s">
        <v>204</v>
      </c>
      <c r="D19" s="16">
        <v>20377700</v>
      </c>
      <c r="E19" s="16">
        <v>20220011.03</v>
      </c>
      <c r="F19" s="17"/>
      <c r="G19" s="17"/>
      <c r="H19" s="17"/>
      <c r="I19" s="46">
        <f>E19+F19+G19+H19</f>
        <v>20220011.03</v>
      </c>
      <c r="J19" s="47" t="s">
        <v>202</v>
      </c>
      <c r="K19" s="47"/>
      <c r="L19" s="47"/>
      <c r="M19" s="47"/>
      <c r="N19" s="48">
        <f>IF(IF(D19="",0,D19)=0,0,(IF(D19&gt;0,IF(I19&gt;D19,0,D19-I19),IF(I19&gt;D19,D19-I19,0))))</f>
        <v>157688.97</v>
      </c>
    </row>
    <row r="20" spans="1:14" ht="15">
      <c r="A20" s="43" t="s">
        <v>205</v>
      </c>
      <c r="B20" s="219" t="s">
        <v>156</v>
      </c>
      <c r="C20" s="218" t="s">
        <v>206</v>
      </c>
      <c r="D20" s="16">
        <v>13249599.22</v>
      </c>
      <c r="E20" s="16">
        <v>12562798.62</v>
      </c>
      <c r="F20" s="17"/>
      <c r="G20" s="17"/>
      <c r="H20" s="17"/>
      <c r="I20" s="46">
        <f>E20+F20+G20+H20</f>
        <v>12562798.62</v>
      </c>
      <c r="J20" s="47" t="s">
        <v>156</v>
      </c>
      <c r="K20" s="47"/>
      <c r="L20" s="47"/>
      <c r="M20" s="47"/>
      <c r="N20" s="48">
        <f>IF(IF(D20="",0,D20)=0,0,(IF(D20&gt;0,IF(I20&gt;D20,0,D20-I20),IF(I20&gt;D20,D20-I20,0))))</f>
        <v>686800.6</v>
      </c>
    </row>
    <row r="21" spans="1:14" ht="0.75" customHeight="1" thickBot="1">
      <c r="A21" s="54"/>
      <c r="B21" s="55"/>
      <c r="C21" s="56"/>
      <c r="D21" s="57"/>
      <c r="E21" s="57"/>
      <c r="F21" s="57"/>
      <c r="G21" s="57"/>
      <c r="H21" s="57"/>
      <c r="I21" s="57"/>
      <c r="J21" s="58"/>
      <c r="K21" s="58"/>
      <c r="L21" s="58"/>
      <c r="M21" s="58"/>
      <c r="N21" s="59"/>
    </row>
    <row r="22" spans="1:14" ht="25.5" customHeight="1">
      <c r="A22" s="251" t="s">
        <v>135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  <row r="23" spans="1:14" ht="15">
      <c r="A23" s="63"/>
      <c r="B23" s="261" t="s">
        <v>32</v>
      </c>
      <c r="C23" s="261"/>
      <c r="D23" s="261"/>
      <c r="E23" s="261"/>
      <c r="F23" s="261"/>
      <c r="G23" s="261"/>
      <c r="H23" s="261"/>
      <c r="I23" s="261"/>
      <c r="J23" s="64"/>
      <c r="K23" s="192"/>
      <c r="L23" s="64"/>
      <c r="M23" s="192"/>
      <c r="N23" s="65" t="s">
        <v>75</v>
      </c>
    </row>
    <row r="24" spans="1:14" ht="15">
      <c r="A24" s="254" t="s">
        <v>136</v>
      </c>
      <c r="B24" s="255" t="s">
        <v>76</v>
      </c>
      <c r="C24" s="255" t="s">
        <v>137</v>
      </c>
      <c r="D24" s="257" t="s">
        <v>78</v>
      </c>
      <c r="E24" s="258" t="s">
        <v>21</v>
      </c>
      <c r="F24" s="258"/>
      <c r="G24" s="258"/>
      <c r="H24" s="258"/>
      <c r="I24" s="258"/>
      <c r="J24" s="30"/>
      <c r="K24" s="193"/>
      <c r="L24" s="30"/>
      <c r="M24" s="193"/>
      <c r="N24" s="30" t="s">
        <v>22</v>
      </c>
    </row>
    <row r="25" spans="1:14" ht="15">
      <c r="A25" s="254"/>
      <c r="B25" s="256"/>
      <c r="C25" s="256"/>
      <c r="D25" s="257"/>
      <c r="E25" s="257" t="s">
        <v>79</v>
      </c>
      <c r="F25" s="257" t="s">
        <v>80</v>
      </c>
      <c r="G25" s="257" t="s">
        <v>81</v>
      </c>
      <c r="H25" s="257" t="s">
        <v>82</v>
      </c>
      <c r="I25" s="258" t="s">
        <v>23</v>
      </c>
      <c r="J25" s="30"/>
      <c r="K25" s="193"/>
      <c r="L25" s="30"/>
      <c r="M25" s="193"/>
      <c r="N25" s="259" t="s">
        <v>83</v>
      </c>
    </row>
    <row r="26" spans="1:14" ht="15">
      <c r="A26" s="254"/>
      <c r="B26" s="256"/>
      <c r="C26" s="256"/>
      <c r="D26" s="257"/>
      <c r="E26" s="257"/>
      <c r="F26" s="257"/>
      <c r="G26" s="257"/>
      <c r="H26" s="257"/>
      <c r="I26" s="258"/>
      <c r="J26" s="30"/>
      <c r="K26" s="193"/>
      <c r="L26" s="30"/>
      <c r="M26" s="193"/>
      <c r="N26" s="259"/>
    </row>
    <row r="27" spans="1:14" ht="15.75" thickBot="1">
      <c r="A27" s="66">
        <v>1</v>
      </c>
      <c r="B27" s="32">
        <v>2</v>
      </c>
      <c r="C27" s="32">
        <v>3</v>
      </c>
      <c r="D27" s="33" t="s">
        <v>24</v>
      </c>
      <c r="E27" s="34" t="s">
        <v>25</v>
      </c>
      <c r="F27" s="33" t="s">
        <v>26</v>
      </c>
      <c r="G27" s="33" t="s">
        <v>27</v>
      </c>
      <c r="H27" s="33" t="s">
        <v>28</v>
      </c>
      <c r="I27" s="33" t="s">
        <v>29</v>
      </c>
      <c r="J27" s="35"/>
      <c r="K27" s="35"/>
      <c r="L27" s="35"/>
      <c r="M27" s="35"/>
      <c r="N27" s="35" t="s">
        <v>30</v>
      </c>
    </row>
    <row r="28" spans="1:14" ht="23.25">
      <c r="A28" s="36" t="s">
        <v>101</v>
      </c>
      <c r="B28" s="67" t="s">
        <v>33</v>
      </c>
      <c r="C28" s="68" t="s">
        <v>34</v>
      </c>
      <c r="D28" s="69">
        <v>33627299.22</v>
      </c>
      <c r="E28" s="39">
        <v>32682038.71</v>
      </c>
      <c r="F28" s="40">
        <v>0</v>
      </c>
      <c r="G28" s="40">
        <v>0</v>
      </c>
      <c r="H28" s="40">
        <v>0</v>
      </c>
      <c r="I28" s="40">
        <v>32682038.71</v>
      </c>
      <c r="J28" s="41"/>
      <c r="K28" s="41"/>
      <c r="L28" s="41"/>
      <c r="M28" s="41"/>
      <c r="N28" s="42">
        <v>945260.51</v>
      </c>
    </row>
    <row r="29" spans="1:14" ht="79.5">
      <c r="A29" s="49" t="s">
        <v>157</v>
      </c>
      <c r="B29" s="72"/>
      <c r="C29" s="73" t="s">
        <v>156</v>
      </c>
      <c r="D29" s="51">
        <v>13677672.14</v>
      </c>
      <c r="E29" s="50">
        <v>13343395.64</v>
      </c>
      <c r="F29" s="51"/>
      <c r="G29" s="51"/>
      <c r="H29" s="51"/>
      <c r="I29" s="51">
        <v>13343395.64</v>
      </c>
      <c r="J29" s="52" t="s">
        <v>155</v>
      </c>
      <c r="K29" s="52"/>
      <c r="L29" s="52"/>
      <c r="M29" s="52"/>
      <c r="N29" s="53">
        <v>334276.5</v>
      </c>
    </row>
    <row r="30" spans="1:14" ht="23.25">
      <c r="A30" s="49" t="s">
        <v>160</v>
      </c>
      <c r="B30" s="72"/>
      <c r="C30" s="73" t="s">
        <v>158</v>
      </c>
      <c r="D30" s="51">
        <v>13677672.14</v>
      </c>
      <c r="E30" s="50">
        <v>13343395.64</v>
      </c>
      <c r="F30" s="51"/>
      <c r="G30" s="51"/>
      <c r="H30" s="51"/>
      <c r="I30" s="51">
        <v>13343395.64</v>
      </c>
      <c r="J30" s="52" t="s">
        <v>159</v>
      </c>
      <c r="K30" s="52"/>
      <c r="L30" s="52"/>
      <c r="M30" s="52"/>
      <c r="N30" s="53">
        <v>334276.5</v>
      </c>
    </row>
    <row r="31" spans="1:14" ht="15">
      <c r="A31" s="43" t="s">
        <v>162</v>
      </c>
      <c r="B31" s="70"/>
      <c r="C31" s="18" t="s">
        <v>161</v>
      </c>
      <c r="D31" s="17">
        <v>10442150</v>
      </c>
      <c r="E31" s="16">
        <v>10204850</v>
      </c>
      <c r="F31" s="17"/>
      <c r="G31" s="17"/>
      <c r="H31" s="17"/>
      <c r="I31" s="46">
        <f>E31+F31+G31+H31</f>
        <v>10204850</v>
      </c>
      <c r="J31" s="47" t="s">
        <v>161</v>
      </c>
      <c r="K31" s="47"/>
      <c r="L31" s="47"/>
      <c r="M31" s="47"/>
      <c r="N31" s="48">
        <f>IF(IF(D31="",0,D31)=0,0,(IF(D31&gt;0,IF(I31&gt;D31,0,D31-I31),IF(I31&gt;D31,D31-I31,0))))</f>
        <v>237300</v>
      </c>
    </row>
    <row r="32" spans="1:14" ht="23.25">
      <c r="A32" s="43" t="s">
        <v>164</v>
      </c>
      <c r="B32" s="70"/>
      <c r="C32" s="18" t="s">
        <v>163</v>
      </c>
      <c r="D32" s="17">
        <v>60000</v>
      </c>
      <c r="E32" s="16">
        <v>27013.7</v>
      </c>
      <c r="F32" s="17"/>
      <c r="G32" s="17"/>
      <c r="H32" s="17"/>
      <c r="I32" s="46">
        <f>E32+F32+G32+H32</f>
        <v>27013.7</v>
      </c>
      <c r="J32" s="47" t="s">
        <v>163</v>
      </c>
      <c r="K32" s="47"/>
      <c r="L32" s="47"/>
      <c r="M32" s="47"/>
      <c r="N32" s="48">
        <f>IF(IF(D32="",0,D32)=0,0,(IF(D32&gt;0,IF(I32&gt;D32,0,D32-I32),IF(I32&gt;D32,D32-I32,0))))</f>
        <v>32986.3</v>
      </c>
    </row>
    <row r="33" spans="1:14" ht="45.75">
      <c r="A33" s="43" t="s">
        <v>166</v>
      </c>
      <c r="B33" s="70"/>
      <c r="C33" s="18" t="s">
        <v>165</v>
      </c>
      <c r="D33" s="17">
        <v>3175522.14</v>
      </c>
      <c r="E33" s="16">
        <v>3111531.94</v>
      </c>
      <c r="F33" s="17"/>
      <c r="G33" s="17"/>
      <c r="H33" s="17"/>
      <c r="I33" s="46">
        <f>E33+F33+G33+H33</f>
        <v>3111531.94</v>
      </c>
      <c r="J33" s="47" t="s">
        <v>165</v>
      </c>
      <c r="K33" s="47"/>
      <c r="L33" s="47"/>
      <c r="M33" s="47"/>
      <c r="N33" s="48">
        <f>IF(IF(D33="",0,D33)=0,0,(IF(D33&gt;0,IF(I33&gt;D33,0,D33-I33),IF(I33&gt;D33,D33-I33,0))))</f>
        <v>63990.2</v>
      </c>
    </row>
    <row r="34" spans="1:14" ht="34.5">
      <c r="A34" s="49" t="s">
        <v>168</v>
      </c>
      <c r="B34" s="72"/>
      <c r="C34" s="73" t="s">
        <v>33</v>
      </c>
      <c r="D34" s="51">
        <v>9874427.08</v>
      </c>
      <c r="E34" s="50">
        <v>9660211.14</v>
      </c>
      <c r="F34" s="51"/>
      <c r="G34" s="51"/>
      <c r="H34" s="51"/>
      <c r="I34" s="51">
        <v>9660211.14</v>
      </c>
      <c r="J34" s="52" t="s">
        <v>167</v>
      </c>
      <c r="K34" s="52"/>
      <c r="L34" s="52"/>
      <c r="M34" s="52"/>
      <c r="N34" s="53">
        <v>214215.94</v>
      </c>
    </row>
    <row r="35" spans="1:14" ht="34.5">
      <c r="A35" s="49" t="s">
        <v>170</v>
      </c>
      <c r="B35" s="72"/>
      <c r="C35" s="73" t="s">
        <v>169</v>
      </c>
      <c r="D35" s="51">
        <v>9874427.08</v>
      </c>
      <c r="E35" s="50">
        <v>9660211.14</v>
      </c>
      <c r="F35" s="51"/>
      <c r="G35" s="51"/>
      <c r="H35" s="51"/>
      <c r="I35" s="51">
        <v>9660211.14</v>
      </c>
      <c r="J35" s="52" t="s">
        <v>171</v>
      </c>
      <c r="K35" s="52"/>
      <c r="L35" s="52"/>
      <c r="M35" s="52"/>
      <c r="N35" s="53">
        <v>214215.94</v>
      </c>
    </row>
    <row r="36" spans="1:14" ht="34.5">
      <c r="A36" s="43" t="s">
        <v>173</v>
      </c>
      <c r="B36" s="70"/>
      <c r="C36" s="18" t="s">
        <v>172</v>
      </c>
      <c r="D36" s="17">
        <v>2671700</v>
      </c>
      <c r="E36" s="16">
        <v>2661323</v>
      </c>
      <c r="F36" s="17"/>
      <c r="G36" s="17"/>
      <c r="H36" s="17"/>
      <c r="I36" s="46">
        <f>E36+F36+G36+H36</f>
        <v>2661323</v>
      </c>
      <c r="J36" s="47" t="s">
        <v>172</v>
      </c>
      <c r="K36" s="47"/>
      <c r="L36" s="47"/>
      <c r="M36" s="47"/>
      <c r="N36" s="48">
        <f>IF(IF(D36="",0,D36)=0,0,(IF(D36&gt;0,IF(I36&gt;D36,0,D36-I36),IF(I36&gt;D36,D36-I36,0))))</f>
        <v>10377</v>
      </c>
    </row>
    <row r="37" spans="1:14" ht="34.5">
      <c r="A37" s="43" t="s">
        <v>175</v>
      </c>
      <c r="B37" s="70"/>
      <c r="C37" s="18" t="s">
        <v>174</v>
      </c>
      <c r="D37" s="17">
        <v>7202727.08</v>
      </c>
      <c r="E37" s="16">
        <v>6998888.14</v>
      </c>
      <c r="F37" s="17"/>
      <c r="G37" s="17"/>
      <c r="H37" s="17"/>
      <c r="I37" s="46">
        <f>E37+F37+G37+H37</f>
        <v>6998888.14</v>
      </c>
      <c r="J37" s="47" t="s">
        <v>174</v>
      </c>
      <c r="K37" s="47"/>
      <c r="L37" s="47"/>
      <c r="M37" s="47"/>
      <c r="N37" s="48">
        <f>IF(IF(D37="",0,D37)=0,0,(IF(D37&gt;0,IF(I37&gt;D37,0,D37-I37),IF(I37&gt;D37,D37-I37,0))))</f>
        <v>203838.94</v>
      </c>
    </row>
    <row r="38" spans="1:14" ht="23.25">
      <c r="A38" s="49" t="s">
        <v>177</v>
      </c>
      <c r="B38" s="72"/>
      <c r="C38" s="73" t="s">
        <v>178</v>
      </c>
      <c r="D38" s="51">
        <v>8208300</v>
      </c>
      <c r="E38" s="50">
        <v>7849387.03</v>
      </c>
      <c r="F38" s="51"/>
      <c r="G38" s="51"/>
      <c r="H38" s="51"/>
      <c r="I38" s="51">
        <v>7849387.03</v>
      </c>
      <c r="J38" s="52" t="s">
        <v>176</v>
      </c>
      <c r="K38" s="52"/>
      <c r="L38" s="52"/>
      <c r="M38" s="52"/>
      <c r="N38" s="53">
        <v>358912.97</v>
      </c>
    </row>
    <row r="39" spans="1:14" ht="34.5">
      <c r="A39" s="49" t="s">
        <v>180</v>
      </c>
      <c r="B39" s="72"/>
      <c r="C39" s="73" t="s">
        <v>181</v>
      </c>
      <c r="D39" s="51">
        <v>6288328.5</v>
      </c>
      <c r="E39" s="50">
        <v>6137771.63</v>
      </c>
      <c r="F39" s="51"/>
      <c r="G39" s="51"/>
      <c r="H39" s="51"/>
      <c r="I39" s="51">
        <v>6137771.63</v>
      </c>
      <c r="J39" s="52" t="s">
        <v>179</v>
      </c>
      <c r="K39" s="52"/>
      <c r="L39" s="52"/>
      <c r="M39" s="52"/>
      <c r="N39" s="53">
        <v>150556.87</v>
      </c>
    </row>
    <row r="40" spans="1:14" ht="34.5">
      <c r="A40" s="43" t="s">
        <v>183</v>
      </c>
      <c r="B40" s="70"/>
      <c r="C40" s="18" t="s">
        <v>182</v>
      </c>
      <c r="D40" s="17">
        <v>2380850</v>
      </c>
      <c r="E40" s="16">
        <v>2368625.43</v>
      </c>
      <c r="F40" s="17"/>
      <c r="G40" s="17"/>
      <c r="H40" s="17"/>
      <c r="I40" s="46">
        <f>E40+F40+G40+H40</f>
        <v>2368625.43</v>
      </c>
      <c r="J40" s="47" t="s">
        <v>182</v>
      </c>
      <c r="K40" s="47"/>
      <c r="L40" s="47"/>
      <c r="M40" s="47"/>
      <c r="N40" s="48">
        <f>IF(IF(D40="",0,D40)=0,0,(IF(D40&gt;0,IF(I40&gt;D40,0,D40-I40),IF(I40&gt;D40,D40-I40,0))))</f>
        <v>12224.57</v>
      </c>
    </row>
    <row r="41" spans="1:14" ht="34.5">
      <c r="A41" s="43" t="s">
        <v>185</v>
      </c>
      <c r="B41" s="70"/>
      <c r="C41" s="18" t="s">
        <v>184</v>
      </c>
      <c r="D41" s="17">
        <v>3907478.5</v>
      </c>
      <c r="E41" s="16">
        <v>3769146.2</v>
      </c>
      <c r="F41" s="17"/>
      <c r="G41" s="17"/>
      <c r="H41" s="17"/>
      <c r="I41" s="46">
        <f>E41+F41+G41+H41</f>
        <v>3769146.2</v>
      </c>
      <c r="J41" s="47" t="s">
        <v>184</v>
      </c>
      <c r="K41" s="47"/>
      <c r="L41" s="47"/>
      <c r="M41" s="47"/>
      <c r="N41" s="48">
        <f>IF(IF(D41="",0,D41)=0,0,(IF(D41&gt;0,IF(I41&gt;D41,0,D41-I41),IF(I41&gt;D41,D41-I41,0))))</f>
        <v>138332.3</v>
      </c>
    </row>
    <row r="42" spans="1:14" ht="15">
      <c r="A42" s="43" t="s">
        <v>187</v>
      </c>
      <c r="B42" s="70"/>
      <c r="C42" s="18" t="s">
        <v>186</v>
      </c>
      <c r="D42" s="17">
        <v>1162500</v>
      </c>
      <c r="E42" s="16">
        <v>1150751.4</v>
      </c>
      <c r="F42" s="17"/>
      <c r="G42" s="17"/>
      <c r="H42" s="17"/>
      <c r="I42" s="46">
        <f>E42+F42+G42+H42</f>
        <v>1150751.4</v>
      </c>
      <c r="J42" s="47" t="s">
        <v>186</v>
      </c>
      <c r="K42" s="47"/>
      <c r="L42" s="47"/>
      <c r="M42" s="47"/>
      <c r="N42" s="48">
        <f>IF(IF(D42="",0,D42)=0,0,(IF(D42&gt;0,IF(I42&gt;D42,0,D42-I42),IF(I42&gt;D42,D42-I42,0))))</f>
        <v>11748.6</v>
      </c>
    </row>
    <row r="43" spans="1:14" ht="15">
      <c r="A43" s="43" t="s">
        <v>189</v>
      </c>
      <c r="B43" s="70"/>
      <c r="C43" s="18" t="s">
        <v>188</v>
      </c>
      <c r="D43" s="17">
        <v>757471.5</v>
      </c>
      <c r="E43" s="16">
        <v>560864</v>
      </c>
      <c r="F43" s="17"/>
      <c r="G43" s="17"/>
      <c r="H43" s="17"/>
      <c r="I43" s="46">
        <f>E43+F43+G43+H43</f>
        <v>560864</v>
      </c>
      <c r="J43" s="47" t="s">
        <v>188</v>
      </c>
      <c r="K43" s="47"/>
      <c r="L43" s="47"/>
      <c r="M43" s="47"/>
      <c r="N43" s="48">
        <f>IF(IF(D43="",0,D43)=0,0,(IF(D43&gt;0,IF(I43&gt;D43,0,D43-I43),IF(I43&gt;D43,D43-I43,0))))</f>
        <v>196607.5</v>
      </c>
    </row>
    <row r="44" spans="1:14" ht="15">
      <c r="A44" s="49" t="s">
        <v>191</v>
      </c>
      <c r="B44" s="72"/>
      <c r="C44" s="73" t="s">
        <v>192</v>
      </c>
      <c r="D44" s="51">
        <v>1866900</v>
      </c>
      <c r="E44" s="50">
        <v>1829044.9</v>
      </c>
      <c r="F44" s="51"/>
      <c r="G44" s="51"/>
      <c r="H44" s="51"/>
      <c r="I44" s="51">
        <v>1829044.9</v>
      </c>
      <c r="J44" s="52" t="s">
        <v>190</v>
      </c>
      <c r="K44" s="52"/>
      <c r="L44" s="52"/>
      <c r="M44" s="52"/>
      <c r="N44" s="53">
        <v>37855.1</v>
      </c>
    </row>
    <row r="45" spans="1:14" ht="23.25">
      <c r="A45" s="49" t="s">
        <v>194</v>
      </c>
      <c r="B45" s="72"/>
      <c r="C45" s="73" t="s">
        <v>195</v>
      </c>
      <c r="D45" s="51">
        <v>1866900</v>
      </c>
      <c r="E45" s="50">
        <v>1829044.9</v>
      </c>
      <c r="F45" s="51"/>
      <c r="G45" s="51"/>
      <c r="H45" s="51"/>
      <c r="I45" s="51">
        <v>1829044.9</v>
      </c>
      <c r="J45" s="52" t="s">
        <v>193</v>
      </c>
      <c r="K45" s="52"/>
      <c r="L45" s="52"/>
      <c r="M45" s="52"/>
      <c r="N45" s="53">
        <v>37855.1</v>
      </c>
    </row>
    <row r="46" spans="1:14" ht="23.25">
      <c r="A46" s="43" t="s">
        <v>197</v>
      </c>
      <c r="B46" s="70"/>
      <c r="C46" s="18" t="s">
        <v>196</v>
      </c>
      <c r="D46" s="17">
        <v>1801750</v>
      </c>
      <c r="E46" s="16">
        <v>1801750</v>
      </c>
      <c r="F46" s="17"/>
      <c r="G46" s="17"/>
      <c r="H46" s="17"/>
      <c r="I46" s="46">
        <f>E46+F46+G46+H46</f>
        <v>1801750</v>
      </c>
      <c r="J46" s="47" t="s">
        <v>196</v>
      </c>
      <c r="K46" s="47"/>
      <c r="L46" s="47"/>
      <c r="M46" s="47"/>
      <c r="N46" s="48">
        <f>IF(IF(D46="",0,D46)=0,0,(IF(D46&gt;0,IF(I46&gt;D46,0,D46-I46),IF(I46&gt;D46,D46-I46,0))))</f>
        <v>0</v>
      </c>
    </row>
    <row r="47" spans="1:14" ht="15">
      <c r="A47" s="43" t="s">
        <v>198</v>
      </c>
      <c r="B47" s="70"/>
      <c r="C47" s="18" t="s">
        <v>199</v>
      </c>
      <c r="D47" s="17">
        <v>16150</v>
      </c>
      <c r="E47" s="16">
        <v>7150</v>
      </c>
      <c r="F47" s="17"/>
      <c r="G47" s="17"/>
      <c r="H47" s="17"/>
      <c r="I47" s="46">
        <f>E47+F47+G47+H47</f>
        <v>7150</v>
      </c>
      <c r="J47" s="47" t="s">
        <v>199</v>
      </c>
      <c r="K47" s="47"/>
      <c r="L47" s="47"/>
      <c r="M47" s="47"/>
      <c r="N47" s="48">
        <f>IF(IF(D47="",0,D47)=0,0,(IF(D47&gt;0,IF(I47&gt;D47,0,D47-I47),IF(I47&gt;D47,D47-I47,0))))</f>
        <v>9000</v>
      </c>
    </row>
    <row r="48" spans="1:14" ht="15">
      <c r="A48" s="43" t="s">
        <v>200</v>
      </c>
      <c r="B48" s="70"/>
      <c r="C48" s="18" t="s">
        <v>201</v>
      </c>
      <c r="D48" s="17">
        <v>49000</v>
      </c>
      <c r="E48" s="16">
        <v>20144.9</v>
      </c>
      <c r="F48" s="17"/>
      <c r="G48" s="17"/>
      <c r="H48" s="17"/>
      <c r="I48" s="46">
        <f>E48+F48+G48+H48</f>
        <v>20144.9</v>
      </c>
      <c r="J48" s="47" t="s">
        <v>201</v>
      </c>
      <c r="K48" s="47"/>
      <c r="L48" s="47"/>
      <c r="M48" s="47"/>
      <c r="N48" s="48">
        <f>IF(IF(D48="",0,D48)=0,0,(IF(D48&gt;0,IF(I48&gt;D48,0,D48-I48),IF(I48&gt;D48,D48-I48,0))))</f>
        <v>28855.1</v>
      </c>
    </row>
    <row r="49" spans="1:14" ht="0.75" customHeight="1" thickBot="1">
      <c r="A49" s="74"/>
      <c r="B49" s="75"/>
      <c r="C49" s="76"/>
      <c r="D49" s="76"/>
      <c r="E49" s="76"/>
      <c r="F49" s="76"/>
      <c r="G49" s="76"/>
      <c r="H49" s="76"/>
      <c r="I49" s="76"/>
      <c r="J49" s="77"/>
      <c r="K49" s="77"/>
      <c r="L49" s="77"/>
      <c r="M49" s="77"/>
      <c r="N49" s="78"/>
    </row>
    <row r="50" spans="1:14" ht="15.75" thickBot="1">
      <c r="A50" s="79"/>
      <c r="B50" s="80"/>
      <c r="C50" s="81"/>
      <c r="D50" s="80"/>
      <c r="E50" s="80"/>
      <c r="F50" s="80"/>
      <c r="G50" s="80"/>
      <c r="H50" s="80"/>
      <c r="I50" s="80"/>
      <c r="J50" s="81"/>
      <c r="K50" s="81"/>
      <c r="L50" s="81"/>
      <c r="M50" s="81"/>
      <c r="N50" s="82"/>
    </row>
    <row r="51" spans="1:14" ht="24" thickBot="1">
      <c r="A51" s="83" t="s">
        <v>35</v>
      </c>
      <c r="B51" s="84">
        <v>450</v>
      </c>
      <c r="C51" s="85" t="s">
        <v>34</v>
      </c>
      <c r="D51" s="86">
        <f aca="true" t="shared" si="0" ref="D51:I51">D18-D28</f>
        <v>0</v>
      </c>
      <c r="E51" s="86">
        <f t="shared" si="0"/>
        <v>100770.94</v>
      </c>
      <c r="F51" s="86">
        <f t="shared" si="0"/>
        <v>0</v>
      </c>
      <c r="G51" s="86">
        <f t="shared" si="0"/>
        <v>0</v>
      </c>
      <c r="H51" s="86">
        <f t="shared" si="0"/>
        <v>0</v>
      </c>
      <c r="I51" s="86">
        <f t="shared" si="0"/>
        <v>100770.94</v>
      </c>
      <c r="J51" s="87"/>
      <c r="K51" s="88"/>
      <c r="L51" s="88"/>
      <c r="M51" s="88"/>
      <c r="N51" s="89" t="s">
        <v>34</v>
      </c>
    </row>
    <row r="52" spans="1:14" ht="15">
      <c r="A52" s="252" t="s">
        <v>139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</row>
    <row r="53" spans="1:14" ht="15">
      <c r="A53" s="63"/>
      <c r="B53" s="261" t="s">
        <v>36</v>
      </c>
      <c r="C53" s="261"/>
      <c r="D53" s="261"/>
      <c r="E53" s="261"/>
      <c r="F53" s="261"/>
      <c r="G53" s="261"/>
      <c r="H53" s="261"/>
      <c r="I53" s="261"/>
      <c r="J53" s="64"/>
      <c r="K53" s="192"/>
      <c r="L53" s="64"/>
      <c r="M53" s="192"/>
      <c r="N53" s="90" t="s">
        <v>144</v>
      </c>
    </row>
    <row r="54" spans="1:14" ht="15">
      <c r="A54" s="254" t="s">
        <v>136</v>
      </c>
      <c r="B54" s="255" t="s">
        <v>76</v>
      </c>
      <c r="C54" s="255" t="s">
        <v>140</v>
      </c>
      <c r="D54" s="257" t="s">
        <v>78</v>
      </c>
      <c r="E54" s="258" t="s">
        <v>21</v>
      </c>
      <c r="F54" s="258"/>
      <c r="G54" s="258"/>
      <c r="H54" s="258"/>
      <c r="I54" s="258"/>
      <c r="J54" s="30"/>
      <c r="K54" s="193"/>
      <c r="L54" s="30"/>
      <c r="M54" s="193"/>
      <c r="N54" s="30" t="s">
        <v>22</v>
      </c>
    </row>
    <row r="55" spans="1:14" ht="15">
      <c r="A55" s="254"/>
      <c r="B55" s="256"/>
      <c r="C55" s="256"/>
      <c r="D55" s="257"/>
      <c r="E55" s="257" t="s">
        <v>79</v>
      </c>
      <c r="F55" s="257" t="s">
        <v>80</v>
      </c>
      <c r="G55" s="257" t="s">
        <v>81</v>
      </c>
      <c r="H55" s="257" t="s">
        <v>82</v>
      </c>
      <c r="I55" s="258" t="s">
        <v>23</v>
      </c>
      <c r="J55" s="30"/>
      <c r="K55" s="193"/>
      <c r="L55" s="30"/>
      <c r="M55" s="193"/>
      <c r="N55" s="259" t="s">
        <v>83</v>
      </c>
    </row>
    <row r="56" spans="1:14" ht="15">
      <c r="A56" s="254"/>
      <c r="B56" s="256"/>
      <c r="C56" s="256"/>
      <c r="D56" s="257"/>
      <c r="E56" s="257"/>
      <c r="F56" s="257"/>
      <c r="G56" s="257"/>
      <c r="H56" s="257"/>
      <c r="I56" s="258"/>
      <c r="J56" s="30"/>
      <c r="K56" s="193"/>
      <c r="L56" s="30"/>
      <c r="M56" s="193"/>
      <c r="N56" s="259"/>
    </row>
    <row r="57" spans="1:14" ht="15.75" thickBot="1">
      <c r="A57" s="31">
        <v>1</v>
      </c>
      <c r="B57" s="32">
        <v>2</v>
      </c>
      <c r="C57" s="32">
        <v>3</v>
      </c>
      <c r="D57" s="33" t="s">
        <v>24</v>
      </c>
      <c r="E57" s="34" t="s">
        <v>25</v>
      </c>
      <c r="F57" s="33" t="s">
        <v>26</v>
      </c>
      <c r="G57" s="33" t="s">
        <v>27</v>
      </c>
      <c r="H57" s="33" t="s">
        <v>28</v>
      </c>
      <c r="I57" s="33" t="s">
        <v>29</v>
      </c>
      <c r="J57" s="35"/>
      <c r="K57" s="35"/>
      <c r="L57" s="35"/>
      <c r="M57" s="35"/>
      <c r="N57" s="35" t="s">
        <v>30</v>
      </c>
    </row>
    <row r="58" spans="1:14" ht="45.75">
      <c r="A58" s="91" t="s">
        <v>102</v>
      </c>
      <c r="B58" s="37" t="s">
        <v>37</v>
      </c>
      <c r="C58" s="92"/>
      <c r="D58" s="93">
        <v>182699.22</v>
      </c>
      <c r="E58" s="93">
        <v>-100770.94</v>
      </c>
      <c r="F58" s="93">
        <v>0</v>
      </c>
      <c r="G58" s="93">
        <v>0</v>
      </c>
      <c r="H58" s="93">
        <v>0</v>
      </c>
      <c r="I58" s="93">
        <v>-100770.94</v>
      </c>
      <c r="J58" s="94"/>
      <c r="K58" s="94"/>
      <c r="L58" s="94"/>
      <c r="M58" s="197"/>
      <c r="N58" s="95">
        <v>329823.98</v>
      </c>
    </row>
    <row r="59" spans="1:14" ht="24.75">
      <c r="A59" s="96" t="s">
        <v>104</v>
      </c>
      <c r="B59" s="97" t="s">
        <v>38</v>
      </c>
      <c r="C59" s="38"/>
      <c r="D59" s="39">
        <v>0</v>
      </c>
      <c r="E59" s="39">
        <v>0</v>
      </c>
      <c r="F59" s="39">
        <v>0</v>
      </c>
      <c r="G59" s="40">
        <v>0</v>
      </c>
      <c r="H59" s="40">
        <v>0</v>
      </c>
      <c r="I59" s="40">
        <v>0</v>
      </c>
      <c r="J59" s="41"/>
      <c r="K59" s="41"/>
      <c r="L59" s="41"/>
      <c r="M59" s="41"/>
      <c r="N59" s="98">
        <v>0</v>
      </c>
    </row>
    <row r="60" spans="1:14" ht="15">
      <c r="A60" s="221"/>
      <c r="B60" s="232"/>
      <c r="C60" s="233"/>
      <c r="D60" s="234"/>
      <c r="E60" s="234"/>
      <c r="F60" s="234"/>
      <c r="G60" s="225"/>
      <c r="H60" s="225"/>
      <c r="I60" s="235">
        <f>E60+F60+G60+H60</f>
        <v>0</v>
      </c>
      <c r="J60" s="236"/>
      <c r="K60" s="236"/>
      <c r="L60" s="236"/>
      <c r="M60" s="236"/>
      <c r="N60" s="237">
        <f>IF(IF(D60="",0,D60)=0,0,(IF(D60&gt;0,IF(I60&gt;D60,0,D60-I60),IF(I60&gt;D60,D60-I60,0))))</f>
        <v>0</v>
      </c>
    </row>
    <row r="61" spans="1:14" ht="15" hidden="1">
      <c r="A61" s="227"/>
      <c r="B61" s="238"/>
      <c r="C61" s="239"/>
      <c r="D61" s="240"/>
      <c r="E61" s="240"/>
      <c r="F61" s="240"/>
      <c r="G61" s="241"/>
      <c r="H61" s="241"/>
      <c r="I61" s="241"/>
      <c r="J61" s="242"/>
      <c r="K61" s="242"/>
      <c r="L61" s="242"/>
      <c r="M61" s="242"/>
      <c r="N61" s="243"/>
    </row>
    <row r="62" spans="1:14" ht="15" hidden="1">
      <c r="A62" s="100"/>
      <c r="B62" s="101"/>
      <c r="C62" s="99"/>
      <c r="D62" s="44"/>
      <c r="E62" s="44"/>
      <c r="F62" s="44"/>
      <c r="G62" s="45"/>
      <c r="H62" s="45"/>
      <c r="I62" s="45"/>
      <c r="J62" s="47"/>
      <c r="K62" s="47"/>
      <c r="L62" s="47"/>
      <c r="M62" s="47"/>
      <c r="N62" s="102"/>
    </row>
    <row r="63" spans="1:14" ht="15">
      <c r="A63" s="96" t="s">
        <v>39</v>
      </c>
      <c r="B63" s="97" t="s">
        <v>40</v>
      </c>
      <c r="C63" s="38" t="s">
        <v>114</v>
      </c>
      <c r="D63" s="182">
        <f aca="true" t="shared" si="1" ref="D63:I63">D64+D65</f>
        <v>0</v>
      </c>
      <c r="E63" s="104">
        <f t="shared" si="1"/>
        <v>46353.82</v>
      </c>
      <c r="F63" s="104">
        <f t="shared" si="1"/>
        <v>0</v>
      </c>
      <c r="G63" s="104">
        <f t="shared" si="1"/>
        <v>0</v>
      </c>
      <c r="H63" s="104">
        <f t="shared" si="1"/>
        <v>0</v>
      </c>
      <c r="I63" s="104">
        <f t="shared" si="1"/>
        <v>46353.82</v>
      </c>
      <c r="J63" s="105"/>
      <c r="K63" s="105"/>
      <c r="L63" s="105"/>
      <c r="M63" s="198"/>
      <c r="N63" s="106">
        <f>N64+N65</f>
        <v>0</v>
      </c>
    </row>
    <row r="64" spans="1:14" ht="15">
      <c r="A64" s="107" t="s">
        <v>41</v>
      </c>
      <c r="B64" s="108" t="s">
        <v>42</v>
      </c>
      <c r="C64" s="38" t="s">
        <v>43</v>
      </c>
      <c r="D64" s="16"/>
      <c r="E64" s="16">
        <v>61037.16</v>
      </c>
      <c r="F64" s="16"/>
      <c r="G64" s="17"/>
      <c r="H64" s="17"/>
      <c r="I64" s="46">
        <f>E64+F64+G64+H64</f>
        <v>61037.16</v>
      </c>
      <c r="J64" s="47"/>
      <c r="K64" s="47"/>
      <c r="L64" s="47"/>
      <c r="M64" s="47"/>
      <c r="N64" s="48">
        <f>IF(IF(D64="",0,D64)=0,0,(IF(D64&gt;0,IF(I64&gt;D64,0,D64-I64),IF(I64&gt;D64,D64-I64,0))))</f>
        <v>0</v>
      </c>
    </row>
    <row r="65" spans="1:14" ht="15">
      <c r="A65" s="107" t="s">
        <v>44</v>
      </c>
      <c r="B65" s="108" t="s">
        <v>45</v>
      </c>
      <c r="C65" s="38" t="s">
        <v>46</v>
      </c>
      <c r="D65" s="16"/>
      <c r="E65" s="16">
        <v>-14683.34</v>
      </c>
      <c r="F65" s="16"/>
      <c r="G65" s="17"/>
      <c r="H65" s="17"/>
      <c r="I65" s="46">
        <f>E65+F65+G65+H65</f>
        <v>-14683.34</v>
      </c>
      <c r="J65" s="47"/>
      <c r="K65" s="47"/>
      <c r="L65" s="47"/>
      <c r="M65" s="47"/>
      <c r="N65" s="48">
        <f>IF(IF(D65="",0,D65)=0,0,(IF(D65&gt;0,IF(I65&gt;D65,0,D65-I65),IF(I65&gt;D65,D65-I65,0))))</f>
        <v>0</v>
      </c>
    </row>
    <row r="66" spans="1:14" ht="24">
      <c r="A66" s="96" t="s">
        <v>141</v>
      </c>
      <c r="B66" s="97" t="s">
        <v>47</v>
      </c>
      <c r="C66" s="38"/>
      <c r="D66" s="39">
        <v>0</v>
      </c>
      <c r="E66" s="39">
        <v>0</v>
      </c>
      <c r="F66" s="39">
        <v>0</v>
      </c>
      <c r="G66" s="40">
        <v>0</v>
      </c>
      <c r="H66" s="40">
        <v>0</v>
      </c>
      <c r="I66" s="40">
        <v>0</v>
      </c>
      <c r="J66" s="41"/>
      <c r="K66" s="41"/>
      <c r="L66" s="41"/>
      <c r="M66" s="41"/>
      <c r="N66" s="98">
        <v>0</v>
      </c>
    </row>
    <row r="67" spans="1:14" ht="15">
      <c r="A67" s="221"/>
      <c r="B67" s="232"/>
      <c r="C67" s="233"/>
      <c r="D67" s="234"/>
      <c r="E67" s="234"/>
      <c r="F67" s="234"/>
      <c r="G67" s="225"/>
      <c r="H67" s="225"/>
      <c r="I67" s="235">
        <f>E67+F67+G67+H67</f>
        <v>0</v>
      </c>
      <c r="J67" s="236"/>
      <c r="K67" s="236"/>
      <c r="L67" s="236"/>
      <c r="M67" s="236"/>
      <c r="N67" s="237">
        <f>IF(IF(D67="",0,D67)=0,0,(IF(D67&gt;0,IF(I67&gt;D67,0,D67-I67),IF(I67&gt;D67,D67-I67,0))))</f>
        <v>0</v>
      </c>
    </row>
    <row r="68" spans="1:14" ht="15" hidden="1">
      <c r="A68" s="227"/>
      <c r="B68" s="238"/>
      <c r="C68" s="239"/>
      <c r="D68" s="240"/>
      <c r="E68" s="240"/>
      <c r="F68" s="240"/>
      <c r="G68" s="241"/>
      <c r="H68" s="241"/>
      <c r="I68" s="241"/>
      <c r="J68" s="242"/>
      <c r="K68" s="242"/>
      <c r="L68" s="242"/>
      <c r="M68" s="242"/>
      <c r="N68" s="243"/>
    </row>
    <row r="69" spans="1:14" ht="18" customHeight="1" hidden="1" thickBot="1">
      <c r="A69" s="100"/>
      <c r="B69" s="212"/>
      <c r="C69" s="213"/>
      <c r="D69" s="214"/>
      <c r="E69" s="214"/>
      <c r="F69" s="214"/>
      <c r="G69" s="215"/>
      <c r="H69" s="215"/>
      <c r="I69" s="215"/>
      <c r="J69" s="128"/>
      <c r="K69" s="128"/>
      <c r="L69" s="128"/>
      <c r="M69" s="128"/>
      <c r="N69" s="216"/>
    </row>
    <row r="70" spans="1:14" ht="15" customHeight="1">
      <c r="A70" s="63"/>
      <c r="B70" s="130"/>
      <c r="C70" s="130"/>
      <c r="D70" s="131"/>
      <c r="E70" s="132"/>
      <c r="F70" s="132"/>
      <c r="G70" s="132"/>
      <c r="H70" s="132"/>
      <c r="I70" s="132"/>
      <c r="J70" s="133"/>
      <c r="K70" s="133"/>
      <c r="L70" s="133"/>
      <c r="M70" s="133"/>
      <c r="N70" s="90" t="s">
        <v>145</v>
      </c>
    </row>
    <row r="71" spans="1:14" ht="15" customHeight="1">
      <c r="A71" s="254" t="s">
        <v>136</v>
      </c>
      <c r="B71" s="255" t="s">
        <v>76</v>
      </c>
      <c r="C71" s="255" t="s">
        <v>77</v>
      </c>
      <c r="D71" s="257" t="s">
        <v>78</v>
      </c>
      <c r="E71" s="258" t="s">
        <v>21</v>
      </c>
      <c r="F71" s="258"/>
      <c r="G71" s="258"/>
      <c r="H71" s="258"/>
      <c r="I71" s="258"/>
      <c r="J71" s="211"/>
      <c r="K71" s="211"/>
      <c r="L71" s="211"/>
      <c r="M71" s="211"/>
      <c r="N71" s="211" t="s">
        <v>22</v>
      </c>
    </row>
    <row r="72" spans="1:14" ht="15" customHeight="1">
      <c r="A72" s="254"/>
      <c r="B72" s="256"/>
      <c r="C72" s="256"/>
      <c r="D72" s="257"/>
      <c r="E72" s="257" t="s">
        <v>79</v>
      </c>
      <c r="F72" s="257" t="s">
        <v>80</v>
      </c>
      <c r="G72" s="257" t="s">
        <v>81</v>
      </c>
      <c r="H72" s="257" t="s">
        <v>82</v>
      </c>
      <c r="I72" s="258" t="s">
        <v>23</v>
      </c>
      <c r="J72" s="211"/>
      <c r="K72" s="211"/>
      <c r="L72" s="211"/>
      <c r="M72" s="211"/>
      <c r="N72" s="259" t="s">
        <v>83</v>
      </c>
    </row>
    <row r="73" spans="1:14" ht="15" customHeight="1">
      <c r="A73" s="254"/>
      <c r="B73" s="256"/>
      <c r="C73" s="256"/>
      <c r="D73" s="257"/>
      <c r="E73" s="257"/>
      <c r="F73" s="257"/>
      <c r="G73" s="257"/>
      <c r="H73" s="257"/>
      <c r="I73" s="258"/>
      <c r="J73" s="211"/>
      <c r="K73" s="211"/>
      <c r="L73" s="211"/>
      <c r="M73" s="211"/>
      <c r="N73" s="259"/>
    </row>
    <row r="74" spans="1:14" ht="15" customHeight="1" thickBot="1">
      <c r="A74" s="210">
        <v>1</v>
      </c>
      <c r="B74" s="32">
        <v>2</v>
      </c>
      <c r="C74" s="32">
        <v>3</v>
      </c>
      <c r="D74" s="33" t="s">
        <v>24</v>
      </c>
      <c r="E74" s="34" t="s">
        <v>25</v>
      </c>
      <c r="F74" s="33" t="s">
        <v>26</v>
      </c>
      <c r="G74" s="33" t="s">
        <v>27</v>
      </c>
      <c r="H74" s="33" t="s">
        <v>28</v>
      </c>
      <c r="I74" s="33" t="s">
        <v>29</v>
      </c>
      <c r="J74" s="35"/>
      <c r="K74" s="35"/>
      <c r="L74" s="35"/>
      <c r="M74" s="35"/>
      <c r="N74" s="35" t="s">
        <v>30</v>
      </c>
    </row>
    <row r="75" spans="1:14" ht="15">
      <c r="A75" s="109" t="s">
        <v>48</v>
      </c>
      <c r="B75" s="108" t="s">
        <v>49</v>
      </c>
      <c r="C75" s="38" t="s">
        <v>114</v>
      </c>
      <c r="D75" s="16">
        <v>182699.22</v>
      </c>
      <c r="E75" s="39">
        <v>-147124.76</v>
      </c>
      <c r="F75" s="39">
        <v>0</v>
      </c>
      <c r="G75" s="39">
        <v>0</v>
      </c>
      <c r="H75" s="39">
        <v>0</v>
      </c>
      <c r="I75" s="39">
        <v>-147124.76</v>
      </c>
      <c r="J75" s="47"/>
      <c r="K75" s="47"/>
      <c r="L75" s="47"/>
      <c r="M75" s="47"/>
      <c r="N75" s="110">
        <f>IF(IF(D75="",0,D75)=0,0,(IF(D75&gt;0,IF(I75&gt;D75,0,D75-I75),IF(I75&gt;D75,D75-I75,0))))</f>
        <v>329823.98</v>
      </c>
    </row>
    <row r="76" spans="1:14" ht="15">
      <c r="A76" s="107" t="s">
        <v>50</v>
      </c>
      <c r="B76" s="108" t="s">
        <v>51</v>
      </c>
      <c r="C76" s="38" t="s">
        <v>43</v>
      </c>
      <c r="D76" s="20"/>
      <c r="E76" s="220">
        <v>-32843846.81</v>
      </c>
      <c r="F76" s="220">
        <v>0</v>
      </c>
      <c r="G76" s="220">
        <v>0</v>
      </c>
      <c r="H76" s="220">
        <v>0</v>
      </c>
      <c r="I76" s="46">
        <f>E76+F76+G76+H76</f>
        <v>-32843846.81</v>
      </c>
      <c r="J76" s="71"/>
      <c r="K76" s="71"/>
      <c r="L76" s="71"/>
      <c r="M76" s="71"/>
      <c r="N76" s="111" t="s">
        <v>34</v>
      </c>
    </row>
    <row r="77" spans="1:14" ht="15">
      <c r="A77" s="107" t="s">
        <v>52</v>
      </c>
      <c r="B77" s="108" t="s">
        <v>53</v>
      </c>
      <c r="C77" s="38" t="s">
        <v>46</v>
      </c>
      <c r="D77" s="20"/>
      <c r="E77" s="220">
        <v>32696722.05</v>
      </c>
      <c r="F77" s="220">
        <v>0</v>
      </c>
      <c r="G77" s="220">
        <v>0</v>
      </c>
      <c r="H77" s="220">
        <v>0</v>
      </c>
      <c r="I77" s="46">
        <f>E77+F77+G77+H77</f>
        <v>32696722.05</v>
      </c>
      <c r="J77" s="71"/>
      <c r="K77" s="71"/>
      <c r="L77" s="71"/>
      <c r="M77" s="71"/>
      <c r="N77" s="111" t="s">
        <v>34</v>
      </c>
    </row>
    <row r="78" spans="1:14" ht="36.75">
      <c r="A78" s="109" t="s">
        <v>103</v>
      </c>
      <c r="B78" s="108" t="s">
        <v>54</v>
      </c>
      <c r="C78" s="112" t="s">
        <v>114</v>
      </c>
      <c r="D78" s="182">
        <f aca="true" t="shared" si="2" ref="D78:I78">D79+D80</f>
        <v>0</v>
      </c>
      <c r="E78" s="182">
        <f t="shared" si="2"/>
        <v>0</v>
      </c>
      <c r="F78" s="182">
        <f t="shared" si="2"/>
        <v>0</v>
      </c>
      <c r="G78" s="182">
        <f t="shared" si="2"/>
        <v>0</v>
      </c>
      <c r="H78" s="182">
        <f t="shared" si="2"/>
        <v>0</v>
      </c>
      <c r="I78" s="182">
        <f t="shared" si="2"/>
        <v>0</v>
      </c>
      <c r="J78" s="114"/>
      <c r="K78" s="114"/>
      <c r="L78" s="114"/>
      <c r="M78" s="114"/>
      <c r="N78" s="110">
        <f>IF(IF(D78="",0,D78)=0,0,(IF(D78&gt;0,IF(I78&gt;D78,0,D78-I78),IF(I78&gt;D78,D78-I78,0))))</f>
        <v>0</v>
      </c>
    </row>
    <row r="79" spans="1:14" ht="23.25">
      <c r="A79" s="107" t="s">
        <v>56</v>
      </c>
      <c r="B79" s="97" t="s">
        <v>57</v>
      </c>
      <c r="C79" s="115" t="s">
        <v>43</v>
      </c>
      <c r="D79" s="116"/>
      <c r="E79" s="184"/>
      <c r="F79" s="185"/>
      <c r="G79" s="184"/>
      <c r="H79" s="116"/>
      <c r="I79" s="46">
        <f>E79+F79+G79+H79</f>
        <v>0</v>
      </c>
      <c r="J79" s="117"/>
      <c r="K79" s="117"/>
      <c r="L79" s="117"/>
      <c r="M79" s="117"/>
      <c r="N79" s="118" t="s">
        <v>34</v>
      </c>
    </row>
    <row r="80" spans="1:14" ht="23.25">
      <c r="A80" s="107" t="s">
        <v>58</v>
      </c>
      <c r="B80" s="108" t="s">
        <v>59</v>
      </c>
      <c r="C80" s="119" t="s">
        <v>46</v>
      </c>
      <c r="D80" s="120"/>
      <c r="E80" s="186"/>
      <c r="F80" s="187"/>
      <c r="G80" s="186"/>
      <c r="H80" s="120"/>
      <c r="I80" s="46">
        <f>E80+F80+G80+H80</f>
        <v>0</v>
      </c>
      <c r="J80" s="121"/>
      <c r="K80" s="121"/>
      <c r="L80" s="121"/>
      <c r="M80" s="121"/>
      <c r="N80" s="111" t="s">
        <v>34</v>
      </c>
    </row>
    <row r="81" spans="1:14" ht="36.75">
      <c r="A81" s="109" t="s">
        <v>105</v>
      </c>
      <c r="B81" s="108" t="s">
        <v>60</v>
      </c>
      <c r="C81" s="112" t="s">
        <v>114</v>
      </c>
      <c r="D81" s="182">
        <f>D82+D83</f>
        <v>0</v>
      </c>
      <c r="E81" s="182">
        <f>E82+E83</f>
        <v>0</v>
      </c>
      <c r="F81" s="182">
        <f>F82+F83</f>
        <v>0</v>
      </c>
      <c r="G81" s="120">
        <v>0</v>
      </c>
      <c r="H81" s="120">
        <v>0</v>
      </c>
      <c r="I81" s="182">
        <f>I82+I83</f>
        <v>0</v>
      </c>
      <c r="J81" s="122"/>
      <c r="K81" s="122"/>
      <c r="L81" s="122"/>
      <c r="M81" s="199"/>
      <c r="N81" s="183">
        <f>N82+N83</f>
        <v>0</v>
      </c>
    </row>
    <row r="82" spans="1:14" ht="23.25">
      <c r="A82" s="107" t="s">
        <v>61</v>
      </c>
      <c r="B82" s="97" t="s">
        <v>62</v>
      </c>
      <c r="C82" s="115"/>
      <c r="D82" s="184"/>
      <c r="E82" s="184"/>
      <c r="F82" s="185"/>
      <c r="G82" s="116"/>
      <c r="H82" s="116"/>
      <c r="I82" s="46">
        <f>E82+F82+G82+H82</f>
        <v>0</v>
      </c>
      <c r="J82" s="123"/>
      <c r="K82" s="123"/>
      <c r="L82" s="123"/>
      <c r="M82" s="217"/>
      <c r="N82" s="110">
        <f>IF(IF(D82="",0,D82)=0,0,(IF(D82&gt;0,IF(I82&gt;D82,0,D82-I82),IF(I82&gt;D82,D82-I82,0))))</f>
        <v>0</v>
      </c>
    </row>
    <row r="83" spans="1:14" ht="24" thickBot="1">
      <c r="A83" s="107" t="s">
        <v>63</v>
      </c>
      <c r="B83" s="124" t="s">
        <v>64</v>
      </c>
      <c r="C83" s="125"/>
      <c r="D83" s="188"/>
      <c r="E83" s="188"/>
      <c r="F83" s="189"/>
      <c r="G83" s="126"/>
      <c r="H83" s="126"/>
      <c r="I83" s="127">
        <f>E83+F83+G83+H83</f>
        <v>0</v>
      </c>
      <c r="J83" s="128"/>
      <c r="K83" s="128"/>
      <c r="L83" s="128"/>
      <c r="M83" s="200"/>
      <c r="N83" s="129">
        <f>IF(IF(D83="",0,D83)=0,0,(IF(D83&gt;0,IF(I83&gt;D83,0,D83-I83),IF(I83&gt;D83,D83-I83,0))))</f>
        <v>0</v>
      </c>
    </row>
    <row r="84" spans="1:14" ht="36.75">
      <c r="A84" s="109" t="s">
        <v>106</v>
      </c>
      <c r="B84" s="37" t="s">
        <v>65</v>
      </c>
      <c r="C84" s="112" t="s">
        <v>114</v>
      </c>
      <c r="D84" s="103">
        <f aca="true" t="shared" si="3" ref="D84:I84">D85+D86</f>
        <v>0</v>
      </c>
      <c r="E84" s="103">
        <f t="shared" si="3"/>
        <v>0</v>
      </c>
      <c r="F84" s="103">
        <f t="shared" si="3"/>
        <v>0</v>
      </c>
      <c r="G84" s="103">
        <f t="shared" si="3"/>
        <v>0</v>
      </c>
      <c r="H84" s="103">
        <f t="shared" si="3"/>
        <v>0</v>
      </c>
      <c r="I84" s="103">
        <f t="shared" si="3"/>
        <v>0</v>
      </c>
      <c r="J84" s="122"/>
      <c r="K84" s="122"/>
      <c r="L84" s="122"/>
      <c r="M84" s="41"/>
      <c r="N84" s="42">
        <f>N85+N86</f>
        <v>0</v>
      </c>
    </row>
    <row r="85" spans="1:14" ht="34.5">
      <c r="A85" s="107" t="s">
        <v>66</v>
      </c>
      <c r="B85" s="97" t="s">
        <v>67</v>
      </c>
      <c r="C85" s="115"/>
      <c r="D85" s="184"/>
      <c r="E85" s="184"/>
      <c r="F85" s="185"/>
      <c r="G85" s="184"/>
      <c r="H85" s="184"/>
      <c r="I85" s="134">
        <f>E85+F85+G85+H85</f>
        <v>0</v>
      </c>
      <c r="J85" s="123"/>
      <c r="K85" s="123"/>
      <c r="L85" s="123"/>
      <c r="M85" s="123"/>
      <c r="N85" s="110">
        <f>IF(IF(D85="",0,D85)=0,0,(IF(D85&gt;0,IF(I85&gt;D85,0,D85-I85),IF(I85&gt;D85,D85-I85,0))))</f>
        <v>0</v>
      </c>
    </row>
    <row r="86" spans="1:14" ht="35.25" thickBot="1">
      <c r="A86" s="135" t="s">
        <v>68</v>
      </c>
      <c r="B86" s="124" t="s">
        <v>69</v>
      </c>
      <c r="C86" s="125"/>
      <c r="D86" s="188"/>
      <c r="E86" s="188"/>
      <c r="F86" s="189"/>
      <c r="G86" s="188"/>
      <c r="H86" s="188"/>
      <c r="I86" s="127">
        <f>E86+F86+G86+H86</f>
        <v>0</v>
      </c>
      <c r="J86" s="128"/>
      <c r="K86" s="128"/>
      <c r="L86" s="128"/>
      <c r="M86" s="128"/>
      <c r="N86" s="136">
        <f>IF(IF(D86="",0,D86)=0,0,(IF(D86&gt;0,IF(I86&gt;D86,0,D86-I86),IF(I86&gt;D86,D86-I86,0))))</f>
        <v>0</v>
      </c>
    </row>
    <row r="87" spans="1:14" ht="28.5" customHeight="1">
      <c r="A87" s="253" t="s">
        <v>142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</row>
    <row r="88" spans="1:14" ht="15">
      <c r="A88" s="137"/>
      <c r="B88" s="261" t="s">
        <v>85</v>
      </c>
      <c r="C88" s="261"/>
      <c r="D88" s="261"/>
      <c r="E88" s="261"/>
      <c r="F88" s="261"/>
      <c r="G88" s="261"/>
      <c r="H88" s="261"/>
      <c r="I88" s="261"/>
      <c r="J88" s="139"/>
      <c r="K88" s="139"/>
      <c r="L88" s="139"/>
      <c r="M88" s="139"/>
      <c r="N88" s="138"/>
    </row>
    <row r="89" spans="1:14" ht="15">
      <c r="A89" s="137"/>
      <c r="B89" s="209"/>
      <c r="C89" s="209"/>
      <c r="D89" s="209"/>
      <c r="E89" s="209"/>
      <c r="F89" s="209"/>
      <c r="G89" s="209"/>
      <c r="H89" s="260" t="s">
        <v>146</v>
      </c>
      <c r="I89" s="260"/>
      <c r="J89" s="139"/>
      <c r="K89" s="139"/>
      <c r="L89" s="139"/>
      <c r="M89" s="139"/>
      <c r="N89" s="138"/>
    </row>
    <row r="90" spans="1:14" ht="15">
      <c r="A90" s="254" t="s">
        <v>136</v>
      </c>
      <c r="B90" s="255" t="s">
        <v>86</v>
      </c>
      <c r="C90" s="255" t="s">
        <v>87</v>
      </c>
      <c r="D90" s="258" t="s">
        <v>70</v>
      </c>
      <c r="E90" s="258"/>
      <c r="F90" s="258"/>
      <c r="G90" s="258"/>
      <c r="H90" s="258"/>
      <c r="I90" s="272"/>
      <c r="J90" s="140"/>
      <c r="K90" s="140"/>
      <c r="L90" s="140"/>
      <c r="M90" s="140"/>
      <c r="N90" s="138"/>
    </row>
    <row r="91" spans="1:14" ht="15">
      <c r="A91" s="254"/>
      <c r="B91" s="256"/>
      <c r="C91" s="255"/>
      <c r="D91" s="257" t="s">
        <v>88</v>
      </c>
      <c r="E91" s="257" t="s">
        <v>89</v>
      </c>
      <c r="F91" s="257" t="s">
        <v>90</v>
      </c>
      <c r="G91" s="257" t="s">
        <v>82</v>
      </c>
      <c r="H91" s="258" t="s">
        <v>23</v>
      </c>
      <c r="I91" s="272"/>
      <c r="J91" s="140"/>
      <c r="K91" s="140"/>
      <c r="L91" s="140"/>
      <c r="M91" s="140"/>
      <c r="N91" s="138"/>
    </row>
    <row r="92" spans="1:14" ht="15">
      <c r="A92" s="254"/>
      <c r="B92" s="256"/>
      <c r="C92" s="255"/>
      <c r="D92" s="257"/>
      <c r="E92" s="257"/>
      <c r="F92" s="257"/>
      <c r="G92" s="257"/>
      <c r="H92" s="258"/>
      <c r="I92" s="272"/>
      <c r="J92" s="140"/>
      <c r="K92" s="140"/>
      <c r="L92" s="140"/>
      <c r="M92" s="140"/>
      <c r="N92" s="138"/>
    </row>
    <row r="93" spans="1:14" ht="15">
      <c r="A93" s="254"/>
      <c r="B93" s="256"/>
      <c r="C93" s="255"/>
      <c r="D93" s="257"/>
      <c r="E93" s="257"/>
      <c r="F93" s="257"/>
      <c r="G93" s="257"/>
      <c r="H93" s="258"/>
      <c r="I93" s="272"/>
      <c r="J93" s="140"/>
      <c r="K93" s="140"/>
      <c r="L93" s="140"/>
      <c r="M93" s="140"/>
      <c r="N93" s="138"/>
    </row>
    <row r="94" spans="1:14" ht="15.75" thickBot="1">
      <c r="A94" s="31">
        <v>1</v>
      </c>
      <c r="B94" s="32">
        <v>2</v>
      </c>
      <c r="C94" s="32">
        <v>3</v>
      </c>
      <c r="D94" s="34" t="s">
        <v>24</v>
      </c>
      <c r="E94" s="34" t="s">
        <v>25</v>
      </c>
      <c r="F94" s="33" t="s">
        <v>26</v>
      </c>
      <c r="G94" s="33" t="s">
        <v>27</v>
      </c>
      <c r="H94" s="290" t="s">
        <v>28</v>
      </c>
      <c r="I94" s="291"/>
      <c r="J94" s="140"/>
      <c r="K94" s="140"/>
      <c r="L94" s="140"/>
      <c r="M94" s="140"/>
      <c r="N94" s="138"/>
    </row>
    <row r="95" spans="1:14" ht="36">
      <c r="A95" s="141" t="s">
        <v>107</v>
      </c>
      <c r="B95" s="37" t="s">
        <v>71</v>
      </c>
      <c r="C95" s="68" t="s">
        <v>34</v>
      </c>
      <c r="D95" s="69">
        <v>0</v>
      </c>
      <c r="E95" s="142">
        <v>0</v>
      </c>
      <c r="F95" s="69">
        <v>0</v>
      </c>
      <c r="G95" s="69">
        <v>0</v>
      </c>
      <c r="H95" s="266">
        <v>0</v>
      </c>
      <c r="I95" s="267"/>
      <c r="J95" s="138"/>
      <c r="K95" s="138"/>
      <c r="L95" s="138"/>
      <c r="M95" s="138"/>
      <c r="N95" s="138"/>
    </row>
    <row r="96" spans="1:14" ht="15">
      <c r="A96" s="143"/>
      <c r="B96" s="144"/>
      <c r="C96" s="15"/>
      <c r="D96" s="19"/>
      <c r="E96" s="17"/>
      <c r="F96" s="19"/>
      <c r="G96" s="17"/>
      <c r="H96" s="270">
        <f>D96+E96+F96+G96</f>
        <v>0</v>
      </c>
      <c r="I96" s="271"/>
      <c r="J96" s="138"/>
      <c r="K96" s="138"/>
      <c r="L96" s="138"/>
      <c r="M96" s="138"/>
      <c r="N96" s="138"/>
    </row>
    <row r="97" spans="1:14" ht="15" hidden="1">
      <c r="A97" s="146"/>
      <c r="B97" s="147"/>
      <c r="C97" s="148"/>
      <c r="D97" s="149"/>
      <c r="E97" s="113"/>
      <c r="F97" s="149"/>
      <c r="G97" s="113"/>
      <c r="H97" s="149"/>
      <c r="I97" s="150"/>
      <c r="J97" s="138"/>
      <c r="K97" s="138"/>
      <c r="L97" s="138"/>
      <c r="M97" s="138"/>
      <c r="N97" s="138"/>
    </row>
    <row r="98" spans="1:14" ht="36">
      <c r="A98" s="151" t="s">
        <v>147</v>
      </c>
      <c r="B98" s="108" t="s">
        <v>72</v>
      </c>
      <c r="C98" s="112" t="s">
        <v>34</v>
      </c>
      <c r="D98" s="103">
        <v>0</v>
      </c>
      <c r="E98" s="103">
        <v>0</v>
      </c>
      <c r="F98" s="103">
        <v>0</v>
      </c>
      <c r="G98" s="103">
        <v>0</v>
      </c>
      <c r="H98" s="268">
        <v>0</v>
      </c>
      <c r="I98" s="269"/>
      <c r="J98" s="138"/>
      <c r="K98" s="138"/>
      <c r="L98" s="138"/>
      <c r="M98" s="138"/>
      <c r="N98" s="138"/>
    </row>
    <row r="99" spans="1:14" ht="15">
      <c r="A99" s="221"/>
      <c r="B99" s="222"/>
      <c r="C99" s="223"/>
      <c r="D99" s="224"/>
      <c r="E99" s="225"/>
      <c r="F99" s="224"/>
      <c r="G99" s="225"/>
      <c r="H99" s="278">
        <f>D99+E99+F99+G99</f>
        <v>0</v>
      </c>
      <c r="I99" s="279"/>
      <c r="J99" s="226"/>
      <c r="K99" s="226"/>
      <c r="L99" s="226"/>
      <c r="M99" s="138"/>
      <c r="N99" s="138"/>
    </row>
    <row r="100" spans="1:14" ht="15" customHeight="1" hidden="1">
      <c r="A100" s="227"/>
      <c r="B100" s="228"/>
      <c r="C100" s="229"/>
      <c r="D100" s="230"/>
      <c r="E100" s="230"/>
      <c r="F100" s="230"/>
      <c r="G100" s="230"/>
      <c r="H100" s="282"/>
      <c r="I100" s="283"/>
      <c r="J100" s="231"/>
      <c r="K100" s="231"/>
      <c r="L100" s="231"/>
      <c r="M100" s="145"/>
      <c r="N100" s="138"/>
    </row>
    <row r="101" spans="1:14" ht="0.75" customHeight="1" thickBot="1">
      <c r="A101" s="146"/>
      <c r="B101" s="152"/>
      <c r="C101" s="153"/>
      <c r="D101" s="154"/>
      <c r="E101" s="155"/>
      <c r="F101" s="154" t="s">
        <v>55</v>
      </c>
      <c r="G101" s="155"/>
      <c r="H101" s="280"/>
      <c r="I101" s="281"/>
      <c r="J101" s="138"/>
      <c r="K101" s="138"/>
      <c r="L101" s="138"/>
      <c r="M101" s="138"/>
      <c r="N101" s="138"/>
    </row>
    <row r="102" spans="1:14" ht="28.5" customHeight="1">
      <c r="A102" s="253" t="s">
        <v>143</v>
      </c>
      <c r="B102" s="253"/>
      <c r="C102" s="253"/>
      <c r="D102" s="253"/>
      <c r="E102" s="253"/>
      <c r="F102" s="253"/>
      <c r="G102" s="253"/>
      <c r="H102" s="253"/>
      <c r="I102" s="253"/>
      <c r="J102" s="138"/>
      <c r="K102" s="138"/>
      <c r="L102" s="138"/>
      <c r="M102" s="138"/>
      <c r="N102" s="138"/>
    </row>
    <row r="103" spans="1:14" ht="15" customHeight="1">
      <c r="A103" s="156"/>
      <c r="B103" s="157"/>
      <c r="C103" s="157"/>
      <c r="D103" s="158"/>
      <c r="E103" s="247" t="s">
        <v>109</v>
      </c>
      <c r="F103" s="247"/>
      <c r="G103" s="247"/>
      <c r="H103" s="158"/>
      <c r="I103" s="158"/>
      <c r="J103" s="158"/>
      <c r="K103" s="158"/>
      <c r="L103" s="158"/>
      <c r="M103" s="158"/>
      <c r="N103" s="138"/>
    </row>
    <row r="104" spans="1:14" ht="15">
      <c r="A104" s="159" t="s">
        <v>110</v>
      </c>
      <c r="B104" s="245" t="s">
        <v>149</v>
      </c>
      <c r="C104" s="245"/>
      <c r="D104" s="245"/>
      <c r="E104" s="247"/>
      <c r="F104" s="247"/>
      <c r="G104" s="247"/>
      <c r="H104" s="249"/>
      <c r="I104" s="249"/>
      <c r="J104" s="160"/>
      <c r="K104" s="161"/>
      <c r="L104" s="161"/>
      <c r="M104" s="161"/>
      <c r="N104" s="161"/>
    </row>
    <row r="105" spans="1:14" ht="15">
      <c r="A105" s="162" t="s">
        <v>108</v>
      </c>
      <c r="B105" s="246" t="s">
        <v>91</v>
      </c>
      <c r="C105" s="246"/>
      <c r="D105" s="246"/>
      <c r="E105" s="61"/>
      <c r="F105" s="248" t="s">
        <v>93</v>
      </c>
      <c r="G105" s="248"/>
      <c r="H105" s="250" t="s">
        <v>91</v>
      </c>
      <c r="I105" s="250"/>
      <c r="J105" s="163"/>
      <c r="K105" s="164"/>
      <c r="L105" s="164"/>
      <c r="M105" s="164"/>
      <c r="N105" s="164"/>
    </row>
    <row r="106" spans="1:14" ht="15">
      <c r="A106" s="165" t="s">
        <v>111</v>
      </c>
      <c r="B106" s="244" t="s">
        <v>151</v>
      </c>
      <c r="C106" s="244"/>
      <c r="D106" s="244"/>
      <c r="E106" s="161"/>
      <c r="F106" s="166"/>
      <c r="G106" s="166"/>
      <c r="H106" s="166"/>
      <c r="I106" s="166"/>
      <c r="J106" s="166"/>
      <c r="K106" s="166"/>
      <c r="L106" s="166"/>
      <c r="M106" s="166"/>
      <c r="N106" s="167"/>
    </row>
    <row r="107" spans="1:14" ht="15">
      <c r="A107" s="162" t="s">
        <v>112</v>
      </c>
      <c r="B107" s="250" t="s">
        <v>113</v>
      </c>
      <c r="C107" s="250"/>
      <c r="D107" s="250"/>
      <c r="E107" s="164"/>
      <c r="F107" s="166"/>
      <c r="G107" s="262"/>
      <c r="H107" s="262"/>
      <c r="I107" s="262"/>
      <c r="J107" s="168"/>
      <c r="K107" s="168"/>
      <c r="L107" s="168"/>
      <c r="M107" s="168"/>
      <c r="N107" s="167"/>
    </row>
    <row r="108" spans="1:14" ht="16.5" customHeight="1">
      <c r="A108" s="169"/>
      <c r="B108" s="169"/>
      <c r="C108" s="169"/>
      <c r="D108" s="265" t="s">
        <v>73</v>
      </c>
      <c r="E108" s="265"/>
      <c r="F108" s="170"/>
      <c r="G108" s="263"/>
      <c r="H108" s="263"/>
      <c r="I108" s="263"/>
      <c r="J108" s="168"/>
      <c r="K108" s="168"/>
      <c r="L108" s="168"/>
      <c r="M108" s="168"/>
      <c r="N108" s="171"/>
    </row>
    <row r="109" spans="1:14" ht="15">
      <c r="A109" s="169"/>
      <c r="B109" s="169"/>
      <c r="C109" s="169"/>
      <c r="D109" s="166"/>
      <c r="E109" s="166"/>
      <c r="F109" s="166"/>
      <c r="G109" s="250" t="s">
        <v>94</v>
      </c>
      <c r="H109" s="250"/>
      <c r="I109" s="250"/>
      <c r="J109" s="172"/>
      <c r="K109" s="172"/>
      <c r="L109" s="172"/>
      <c r="M109" s="172"/>
      <c r="N109" s="60"/>
    </row>
    <row r="110" spans="1:14" ht="15">
      <c r="A110" s="169"/>
      <c r="B110" s="169"/>
      <c r="C110" s="264" t="s">
        <v>92</v>
      </c>
      <c r="D110" s="264"/>
      <c r="E110" s="244"/>
      <c r="F110" s="244"/>
      <c r="G110" s="173"/>
      <c r="H110" s="244"/>
      <c r="I110" s="244"/>
      <c r="J110" s="172"/>
      <c r="K110" s="172"/>
      <c r="L110" s="172"/>
      <c r="M110" s="172"/>
      <c r="N110" s="60"/>
    </row>
    <row r="111" spans="1:14" ht="15">
      <c r="A111" s="169"/>
      <c r="B111" s="169"/>
      <c r="C111" s="264" t="s">
        <v>95</v>
      </c>
      <c r="D111" s="264"/>
      <c r="E111" s="174" t="s">
        <v>96</v>
      </c>
      <c r="F111" s="170"/>
      <c r="G111" s="175" t="s">
        <v>97</v>
      </c>
      <c r="H111" s="250" t="s">
        <v>91</v>
      </c>
      <c r="I111" s="250"/>
      <c r="J111" s="176"/>
      <c r="K111" s="194"/>
      <c r="L111" s="176"/>
      <c r="M111" s="194"/>
      <c r="N111" s="60"/>
    </row>
    <row r="112" spans="1:14" ht="15">
      <c r="A112" s="177" t="s">
        <v>98</v>
      </c>
      <c r="B112" s="244"/>
      <c r="C112" s="244"/>
      <c r="D112" s="244"/>
      <c r="E112" s="178"/>
      <c r="F112" s="244"/>
      <c r="G112" s="244"/>
      <c r="H112" s="244"/>
      <c r="I112" s="244"/>
      <c r="J112" s="172"/>
      <c r="K112" s="172"/>
      <c r="L112" s="172"/>
      <c r="M112" s="172"/>
      <c r="N112" s="60"/>
    </row>
    <row r="113" spans="1:14" ht="15">
      <c r="A113" s="179"/>
      <c r="B113" s="250" t="s">
        <v>96</v>
      </c>
      <c r="C113" s="250"/>
      <c r="D113" s="250"/>
      <c r="E113" s="180" t="s">
        <v>97</v>
      </c>
      <c r="F113" s="250" t="s">
        <v>91</v>
      </c>
      <c r="G113" s="250"/>
      <c r="H113" s="250" t="s">
        <v>99</v>
      </c>
      <c r="I113" s="250"/>
      <c r="J113" s="176"/>
      <c r="K113" s="194"/>
      <c r="L113" s="176"/>
      <c r="M113" s="194"/>
      <c r="N113" s="60"/>
    </row>
    <row r="114" spans="1:14" ht="15">
      <c r="A114" s="181" t="s">
        <v>74</v>
      </c>
      <c r="B114" s="181"/>
      <c r="C114" s="181"/>
      <c r="D114" s="62"/>
      <c r="E114" s="62"/>
      <c r="F114" s="181"/>
      <c r="G114" s="181"/>
      <c r="H114" s="60"/>
      <c r="I114" s="60"/>
      <c r="J114" s="60"/>
      <c r="K114" s="60"/>
      <c r="L114" s="60"/>
      <c r="M114" s="60"/>
      <c r="N114" s="60"/>
    </row>
    <row r="115" spans="2:14" ht="15">
      <c r="B115" s="7"/>
      <c r="C115" s="7"/>
      <c r="D115" s="10"/>
      <c r="E115" s="11"/>
      <c r="F115" s="11"/>
      <c r="G115" s="11"/>
      <c r="H115" s="12"/>
      <c r="I115" s="12"/>
      <c r="J115" s="12"/>
      <c r="K115" s="12"/>
      <c r="L115" s="12"/>
      <c r="M115" s="12"/>
      <c r="N115" s="9"/>
    </row>
    <row r="118" spans="1:6" ht="15">
      <c r="A118" s="10"/>
      <c r="D118" s="14"/>
      <c r="F118" s="13"/>
    </row>
  </sheetData>
  <sheetProtection/>
  <mergeCells count="102">
    <mergeCell ref="G55:G56"/>
    <mergeCell ref="N55:N56"/>
    <mergeCell ref="N25:N26"/>
    <mergeCell ref="H94:I94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C14:C16"/>
    <mergeCell ref="D14:D16"/>
    <mergeCell ref="E14:I14"/>
    <mergeCell ref="H99:I99"/>
    <mergeCell ref="H101:I101"/>
    <mergeCell ref="H100:I100"/>
    <mergeCell ref="G25:G26"/>
    <mergeCell ref="H25:H26"/>
    <mergeCell ref="I25:I26"/>
    <mergeCell ref="B23:I23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H55:H56"/>
    <mergeCell ref="I55:I56"/>
    <mergeCell ref="B53:I53"/>
    <mergeCell ref="A54:A56"/>
    <mergeCell ref="B54:B56"/>
    <mergeCell ref="C54:C56"/>
    <mergeCell ref="D54:D56"/>
    <mergeCell ref="E54:I54"/>
    <mergeCell ref="E55:E56"/>
    <mergeCell ref="F55:F56"/>
    <mergeCell ref="A24:A26"/>
    <mergeCell ref="B24:B26"/>
    <mergeCell ref="C24:C26"/>
    <mergeCell ref="D24:D26"/>
    <mergeCell ref="E24:I24"/>
    <mergeCell ref="E25:E26"/>
    <mergeCell ref="F25:F26"/>
    <mergeCell ref="A90:A93"/>
    <mergeCell ref="B90:B93"/>
    <mergeCell ref="C90:C93"/>
    <mergeCell ref="D90:I90"/>
    <mergeCell ref="D91:D93"/>
    <mergeCell ref="E91:E93"/>
    <mergeCell ref="F91:F93"/>
    <mergeCell ref="G91:G93"/>
    <mergeCell ref="H91:I93"/>
    <mergeCell ref="F112:G112"/>
    <mergeCell ref="H112:I112"/>
    <mergeCell ref="H110:I110"/>
    <mergeCell ref="E110:F110"/>
    <mergeCell ref="H111:I111"/>
    <mergeCell ref="H95:I95"/>
    <mergeCell ref="H98:I98"/>
    <mergeCell ref="H96:I96"/>
    <mergeCell ref="B107:D107"/>
    <mergeCell ref="B113:D113"/>
    <mergeCell ref="F113:G113"/>
    <mergeCell ref="H113:I113"/>
    <mergeCell ref="G107:I108"/>
    <mergeCell ref="C110:D110"/>
    <mergeCell ref="C111:D111"/>
    <mergeCell ref="B112:D112"/>
    <mergeCell ref="D108:E108"/>
    <mergeCell ref="G109:I109"/>
    <mergeCell ref="F72:F73"/>
    <mergeCell ref="G72:G73"/>
    <mergeCell ref="H72:H73"/>
    <mergeCell ref="I72:I73"/>
    <mergeCell ref="N72:N73"/>
    <mergeCell ref="H89:I89"/>
    <mergeCell ref="B88:I88"/>
    <mergeCell ref="A22:N22"/>
    <mergeCell ref="A52:N52"/>
    <mergeCell ref="A102:I102"/>
    <mergeCell ref="A87:N87"/>
    <mergeCell ref="A71:A73"/>
    <mergeCell ref="B71:B73"/>
    <mergeCell ref="C71:C73"/>
    <mergeCell ref="D71:D73"/>
    <mergeCell ref="E71:I71"/>
    <mergeCell ref="E72:E73"/>
    <mergeCell ref="B106:D106"/>
    <mergeCell ref="B104:D104"/>
    <mergeCell ref="B105:D105"/>
    <mergeCell ref="E103:G104"/>
    <mergeCell ref="F105:G105"/>
    <mergeCell ref="H104:I104"/>
    <mergeCell ref="H105:I10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1" max="255" man="1"/>
    <brk id="51" max="255" man="1"/>
    <brk id="69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Глав.Бух</cp:lastModifiedBy>
  <dcterms:created xsi:type="dcterms:W3CDTF">2016-03-17T11:04:34Z</dcterms:created>
  <dcterms:modified xsi:type="dcterms:W3CDTF">2018-02-28T09:31:30Z</dcterms:modified>
  <cp:category/>
  <cp:version/>
  <cp:contentType/>
  <cp:contentStatus/>
</cp:coreProperties>
</file>