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2445" windowWidth="15480" windowHeight="7800" tabRatio="561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P29" i="1"/>
  <c r="O29"/>
  <c r="N29"/>
  <c r="M29"/>
  <c r="L29"/>
  <c r="J29"/>
  <c r="I29"/>
  <c r="H29"/>
  <c r="P28"/>
  <c r="O28"/>
  <c r="N28"/>
  <c r="M28"/>
  <c r="L28"/>
  <c r="J28"/>
  <c r="I28"/>
  <c r="H28"/>
  <c r="P27"/>
  <c r="O27"/>
  <c r="N27"/>
  <c r="M27"/>
  <c r="L27"/>
  <c r="J27"/>
  <c r="I27"/>
  <c r="H27"/>
  <c r="P26"/>
  <c r="O26"/>
  <c r="N26"/>
  <c r="M26"/>
  <c r="L26"/>
  <c r="J26"/>
  <c r="I26"/>
  <c r="H26"/>
  <c r="P25"/>
  <c r="O25"/>
  <c r="N25"/>
  <c r="M25"/>
  <c r="L25"/>
  <c r="J25"/>
  <c r="I25"/>
  <c r="H25"/>
  <c r="P24"/>
  <c r="O24"/>
  <c r="N24"/>
  <c r="M24"/>
  <c r="L24"/>
  <c r="J24"/>
  <c r="I24"/>
  <c r="H24"/>
  <c r="P54"/>
  <c r="O54"/>
  <c r="N54"/>
  <c r="M54"/>
  <c r="L54"/>
  <c r="K54"/>
  <c r="J54"/>
  <c r="I54"/>
  <c r="H54"/>
  <c r="P53"/>
  <c r="O53"/>
  <c r="N53"/>
  <c r="M53"/>
  <c r="L53"/>
  <c r="K53"/>
  <c r="J53"/>
  <c r="I53"/>
  <c r="H53"/>
  <c r="P52"/>
  <c r="O52"/>
  <c r="N52"/>
  <c r="M52"/>
  <c r="L52"/>
  <c r="K52"/>
  <c r="J52"/>
  <c r="I52"/>
  <c r="H52"/>
  <c r="P51"/>
  <c r="O51"/>
  <c r="N51"/>
  <c r="M51"/>
  <c r="L51"/>
  <c r="K51"/>
  <c r="J51"/>
  <c r="I51"/>
  <c r="H51"/>
  <c r="P50"/>
  <c r="O50"/>
  <c r="N50"/>
  <c r="M50"/>
  <c r="L50"/>
  <c r="K50"/>
  <c r="J50"/>
  <c r="I50"/>
  <c r="H50"/>
  <c r="P49"/>
  <c r="O49"/>
  <c r="N49"/>
  <c r="M49"/>
  <c r="L49"/>
  <c r="K49"/>
  <c r="J49"/>
  <c r="I49"/>
  <c r="H49"/>
  <c r="P48"/>
  <c r="O48"/>
  <c r="N48"/>
  <c r="M48"/>
  <c r="L48"/>
  <c r="K48"/>
  <c r="J48"/>
  <c r="I48"/>
  <c r="H48"/>
  <c r="P47"/>
  <c r="O47"/>
  <c r="N47"/>
  <c r="M47"/>
  <c r="L47"/>
  <c r="K47"/>
  <c r="J47"/>
  <c r="I47"/>
  <c r="H47"/>
  <c r="P46"/>
  <c r="O46"/>
  <c r="N46"/>
  <c r="M46"/>
  <c r="L46"/>
  <c r="K46"/>
  <c r="J46"/>
  <c r="I46"/>
  <c r="H46"/>
  <c r="P45"/>
  <c r="O45"/>
  <c r="N45"/>
  <c r="M45"/>
  <c r="L45"/>
  <c r="K45"/>
  <c r="J45"/>
  <c r="I45"/>
  <c r="H45"/>
  <c r="P44"/>
  <c r="O44"/>
  <c r="N44"/>
  <c r="M44"/>
  <c r="L44"/>
  <c r="K44"/>
  <c r="J44"/>
  <c r="I44"/>
  <c r="H44"/>
  <c r="P43"/>
  <c r="O43"/>
  <c r="N43"/>
  <c r="M43"/>
  <c r="L43"/>
  <c r="K43"/>
  <c r="J43"/>
  <c r="I43"/>
  <c r="H43"/>
  <c r="P42"/>
  <c r="O42"/>
  <c r="N42"/>
  <c r="M42"/>
  <c r="L42"/>
  <c r="K42"/>
  <c r="J42"/>
  <c r="I42"/>
  <c r="H42"/>
  <c r="P41"/>
  <c r="O41"/>
  <c r="N41"/>
  <c r="M41"/>
  <c r="L41"/>
  <c r="K41"/>
  <c r="J41"/>
  <c r="I41"/>
  <c r="H41"/>
  <c r="P40"/>
  <c r="O40"/>
  <c r="N40"/>
  <c r="M40"/>
  <c r="L40"/>
  <c r="K40"/>
  <c r="J40"/>
  <c r="I40"/>
  <c r="H40"/>
  <c r="P39"/>
  <c r="O39"/>
  <c r="N39"/>
  <c r="M39"/>
  <c r="L39"/>
  <c r="K39"/>
  <c r="J39"/>
  <c r="I39"/>
  <c r="H39"/>
  <c r="P38"/>
  <c r="O38"/>
  <c r="N38"/>
  <c r="M38"/>
  <c r="L38"/>
  <c r="K38"/>
  <c r="J38"/>
  <c r="I38"/>
  <c r="H38"/>
  <c r="P37"/>
  <c r="O37"/>
  <c r="N37"/>
  <c r="M37"/>
  <c r="L37"/>
  <c r="K37"/>
  <c r="J37"/>
  <c r="I37"/>
  <c r="H37"/>
  <c r="P36"/>
  <c r="O36"/>
  <c r="N36"/>
  <c r="M36"/>
  <c r="L36"/>
  <c r="K36"/>
  <c r="J36"/>
  <c r="I36"/>
  <c r="H36"/>
  <c r="P35"/>
  <c r="O35"/>
  <c r="N35"/>
  <c r="M35"/>
  <c r="L35"/>
  <c r="K35"/>
  <c r="J35"/>
  <c r="I35"/>
  <c r="H35"/>
  <c r="P34"/>
  <c r="O34"/>
  <c r="N34"/>
  <c r="M34"/>
  <c r="L34"/>
  <c r="K34"/>
  <c r="J34"/>
  <c r="I34"/>
  <c r="H34"/>
  <c r="P33"/>
  <c r="O33"/>
  <c r="N33"/>
  <c r="M33"/>
  <c r="L33"/>
  <c r="K33"/>
  <c r="J33"/>
  <c r="I33"/>
  <c r="H33"/>
  <c r="P32"/>
  <c r="O32"/>
  <c r="N32"/>
  <c r="M32"/>
  <c r="L32"/>
  <c r="K32"/>
  <c r="J32"/>
  <c r="I32"/>
  <c r="H32"/>
  <c r="P31"/>
  <c r="O31"/>
  <c r="N31"/>
  <c r="M31"/>
  <c r="L31"/>
  <c r="K31"/>
  <c r="J31"/>
  <c r="I31"/>
  <c r="H31"/>
  <c r="P60"/>
  <c r="O60"/>
  <c r="N60"/>
  <c r="M60"/>
  <c r="L60"/>
  <c r="K60"/>
  <c r="J60"/>
  <c r="I60"/>
  <c r="H60"/>
  <c r="P59"/>
  <c r="O59"/>
  <c r="N59"/>
  <c r="M59"/>
  <c r="L59"/>
  <c r="K59"/>
  <c r="J59"/>
  <c r="I59"/>
  <c r="H59"/>
  <c r="P58"/>
  <c r="O58"/>
  <c r="N58"/>
  <c r="M58"/>
  <c r="L58"/>
  <c r="K58"/>
  <c r="J58"/>
  <c r="I58"/>
  <c r="H58"/>
  <c r="H56" l="1"/>
  <c r="I56"/>
  <c r="J56"/>
  <c r="K56"/>
  <c r="L56"/>
  <c r="M56"/>
  <c r="N56"/>
  <c r="O56"/>
  <c r="P56"/>
</calcChain>
</file>

<file path=xl/sharedStrings.xml><?xml version="1.0" encoding="utf-8"?>
<sst xmlns="http://schemas.openxmlformats.org/spreadsheetml/2006/main" count="181" uniqueCount="94">
  <si>
    <t xml:space="preserve">Справка  </t>
  </si>
  <si>
    <t>по заключению учреждением счетов бухгалтерского учета отчетного финансового года</t>
  </si>
  <si>
    <t>КОДЫ</t>
  </si>
  <si>
    <t>0503710</t>
  </si>
  <si>
    <t xml:space="preserve">Учреждение                       </t>
  </si>
  <si>
    <t xml:space="preserve">Обособленное подразделение                        </t>
  </si>
  <si>
    <t xml:space="preserve">Учредитель                       </t>
  </si>
  <si>
    <t xml:space="preserve">Наименование органа, </t>
  </si>
  <si>
    <t xml:space="preserve">осуществляющего    </t>
  </si>
  <si>
    <t xml:space="preserve">полномочия учредителя                              </t>
  </si>
  <si>
    <t>Периодичность:  годовая</t>
  </si>
  <si>
    <t>Единица измерения: руб</t>
  </si>
  <si>
    <t xml:space="preserve">383 </t>
  </si>
  <si>
    <t>Остаток на 1 января года, следующего за отчетным (до заключительных записей)</t>
  </si>
  <si>
    <t xml:space="preserve">                                          Заключительные записи по счету</t>
  </si>
  <si>
    <t>деятельность с целевыми средствами</t>
  </si>
  <si>
    <t>номер счета</t>
  </si>
  <si>
    <t>040130000</t>
  </si>
  <si>
    <t>по дебету</t>
  </si>
  <si>
    <t>по кредиту</t>
  </si>
  <si>
    <t>Итого</t>
  </si>
  <si>
    <t>"________"    _________________________  20 ___  г.</t>
  </si>
  <si>
    <t>на</t>
  </si>
  <si>
    <t>по ОКПО</t>
  </si>
  <si>
    <t>Форма по ОКУД</t>
  </si>
  <si>
    <t>Дата</t>
  </si>
  <si>
    <t>Глава по БК</t>
  </si>
  <si>
    <t>к Балансу по форме</t>
  </si>
  <si>
    <t>по ОКЕИ</t>
  </si>
  <si>
    <t>Номер счета бухгалтерского учета</t>
  </si>
  <si>
    <t>Руководитель</t>
  </si>
  <si>
    <t>(расшифровка подписи)</t>
  </si>
  <si>
    <t>(подпись)</t>
  </si>
  <si>
    <t>Главный бухгалтер</t>
  </si>
  <si>
    <t>Централизованная бухгалтерия</t>
  </si>
  <si>
    <t>(наименование, ОГРН, ИНН, КПП, местонахождение )</t>
  </si>
  <si>
    <t>(уполномоченное лицо)</t>
  </si>
  <si>
    <t>(должность)</t>
  </si>
  <si>
    <t>Исполнитель</t>
  </si>
  <si>
    <t>(телефон, e-mail)</t>
  </si>
  <si>
    <t>1. Доходы</t>
  </si>
  <si>
    <t>2. Расходы</t>
  </si>
  <si>
    <t>3. Источники</t>
  </si>
  <si>
    <t>4. Счета 2(4,5,6,7)30404, 2(4,5,6,7)30406</t>
  </si>
  <si>
    <t>00000000000000000</t>
  </si>
  <si>
    <t>000</t>
  </si>
  <si>
    <t>0503730</t>
  </si>
  <si>
    <t>по ОКТМО</t>
  </si>
  <si>
    <t>деятельность по государственному заданию, приносящая доход деятельность</t>
  </si>
  <si>
    <t>ГБОУ НПО РО ПУ № 5</t>
  </si>
  <si>
    <t>Греховодова М.Н.</t>
  </si>
  <si>
    <t>01 января 2017 г.</t>
  </si>
  <si>
    <t>Л.Э. Цагикян</t>
  </si>
  <si>
    <t xml:space="preserve">
		</t>
  </si>
  <si>
    <t>6168001365</t>
  </si>
  <si>
    <t>ГОД</t>
  </si>
  <si>
    <t>5</t>
  </si>
  <si>
    <t>01.01.2017</t>
  </si>
  <si>
    <t>3</t>
  </si>
  <si>
    <t>500</t>
  </si>
  <si>
    <t>230406</t>
  </si>
  <si>
    <t>430406</t>
  </si>
  <si>
    <t>530406</t>
  </si>
  <si>
    <t>00000000000000111</t>
  </si>
  <si>
    <t>240120</t>
  </si>
  <si>
    <t>211</t>
  </si>
  <si>
    <t>00000000000000119</t>
  </si>
  <si>
    <t>213</t>
  </si>
  <si>
    <t>00000000000000244</t>
  </si>
  <si>
    <t>221</t>
  </si>
  <si>
    <t>223</t>
  </si>
  <si>
    <t>225</t>
  </si>
  <si>
    <t>226</t>
  </si>
  <si>
    <t>271</t>
  </si>
  <si>
    <t>272</t>
  </si>
  <si>
    <t>00000000000000852</t>
  </si>
  <si>
    <t>290</t>
  </si>
  <si>
    <t>00000000000000853</t>
  </si>
  <si>
    <t>440120</t>
  </si>
  <si>
    <t>262</t>
  </si>
  <si>
    <t>00000000000000321</t>
  </si>
  <si>
    <t>00000000000000340</t>
  </si>
  <si>
    <t>540120</t>
  </si>
  <si>
    <t>00000000000000120</t>
  </si>
  <si>
    <t>120</t>
  </si>
  <si>
    <t>240110</t>
  </si>
  <si>
    <t>130</t>
  </si>
  <si>
    <t>00000000000000130</t>
  </si>
  <si>
    <t>00000000000000180</t>
  </si>
  <si>
    <t>180</t>
  </si>
  <si>
    <t>440110</t>
  </si>
  <si>
    <t>00000000000000440</t>
  </si>
  <si>
    <t>172</t>
  </si>
  <si>
    <t>540110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</si>
</sst>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0"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8"/>
      <name val="Arial Cyr"/>
      <family val="2"/>
      <charset val="204"/>
    </font>
    <font>
      <sz val="8"/>
      <name val="Arial Cyr"/>
      <charset val="204"/>
    </font>
    <font>
      <i/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lightGray">
        <bgColor indexed="42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60">
    <xf numFmtId="0" fontId="0" fillId="0" borderId="0"/>
    <xf numFmtId="0" fontId="10" fillId="2" borderId="0" applyNumberFormat="0" applyBorder="0" applyAlignment="0" applyProtection="0"/>
    <xf numFmtId="0" fontId="28" fillId="3" borderId="0" applyNumberFormat="0" applyBorder="0" applyAlignment="0" applyProtection="0"/>
    <xf numFmtId="0" fontId="10" fillId="4" borderId="0" applyNumberFormat="0" applyBorder="0" applyAlignment="0" applyProtection="0"/>
    <xf numFmtId="0" fontId="28" fillId="5" borderId="0" applyNumberFormat="0" applyBorder="0" applyAlignment="0" applyProtection="0"/>
    <xf numFmtId="0" fontId="10" fillId="6" borderId="0" applyNumberFormat="0" applyBorder="0" applyAlignment="0" applyProtection="0"/>
    <xf numFmtId="0" fontId="28" fillId="7" borderId="0" applyNumberFormat="0" applyBorder="0" applyAlignment="0" applyProtection="0"/>
    <xf numFmtId="0" fontId="10" fillId="8" borderId="0" applyNumberFormat="0" applyBorder="0" applyAlignment="0" applyProtection="0"/>
    <xf numFmtId="0" fontId="28" fillId="9" borderId="0" applyNumberFormat="0" applyBorder="0" applyAlignment="0" applyProtection="0"/>
    <xf numFmtId="0" fontId="10" fillId="3" borderId="0" applyNumberFormat="0" applyBorder="0" applyAlignment="0" applyProtection="0"/>
    <xf numFmtId="0" fontId="28" fillId="2" borderId="0" applyNumberFormat="0" applyBorder="0" applyAlignment="0" applyProtection="0"/>
    <xf numFmtId="0" fontId="10" fillId="5" borderId="0" applyNumberFormat="0" applyBorder="0" applyAlignment="0" applyProtection="0"/>
    <xf numFmtId="0" fontId="28" fillId="6" borderId="0" applyNumberFormat="0" applyBorder="0" applyAlignment="0" applyProtection="0"/>
    <xf numFmtId="0" fontId="10" fillId="10" borderId="0" applyNumberFormat="0" applyBorder="0" applyAlignment="0" applyProtection="0"/>
    <xf numFmtId="0" fontId="28" fillId="10" borderId="0" applyNumberFormat="0" applyBorder="0" applyAlignment="0" applyProtection="0"/>
    <xf numFmtId="0" fontId="10" fillId="11" borderId="0" applyNumberFormat="0" applyBorder="0" applyAlignment="0" applyProtection="0"/>
    <xf numFmtId="0" fontId="28" fillId="5" borderId="0" applyNumberFormat="0" applyBorder="0" applyAlignment="0" applyProtection="0"/>
    <xf numFmtId="0" fontId="10" fillId="12" borderId="0" applyNumberFormat="0" applyBorder="0" applyAlignment="0" applyProtection="0"/>
    <xf numFmtId="0" fontId="28" fillId="13" borderId="0" applyNumberFormat="0" applyBorder="0" applyAlignment="0" applyProtection="0"/>
    <xf numFmtId="0" fontId="10" fillId="8" borderId="0" applyNumberFormat="0" applyBorder="0" applyAlignment="0" applyProtection="0"/>
    <xf numFmtId="0" fontId="28" fillId="14" borderId="0" applyNumberFormat="0" applyBorder="0" applyAlignment="0" applyProtection="0"/>
    <xf numFmtId="0" fontId="10" fillId="10" borderId="0" applyNumberFormat="0" applyBorder="0" applyAlignment="0" applyProtection="0"/>
    <xf numFmtId="0" fontId="28" fillId="10" borderId="0" applyNumberFormat="0" applyBorder="0" applyAlignment="0" applyProtection="0"/>
    <xf numFmtId="0" fontId="10" fillId="15" borderId="0" applyNumberFormat="0" applyBorder="0" applyAlignment="0" applyProtection="0"/>
    <xf numFmtId="0" fontId="28" fillId="14" borderId="0" applyNumberFormat="0" applyBorder="0" applyAlignment="0" applyProtection="0"/>
    <xf numFmtId="0" fontId="11" fillId="16" borderId="0" applyNumberFormat="0" applyBorder="0" applyAlignment="0" applyProtection="0"/>
    <xf numFmtId="0" fontId="29" fillId="10" borderId="0" applyNumberFormat="0" applyBorder="0" applyAlignment="0" applyProtection="0"/>
    <xf numFmtId="0" fontId="11" fillId="11" borderId="0" applyNumberFormat="0" applyBorder="0" applyAlignment="0" applyProtection="0"/>
    <xf numFmtId="0" fontId="29" fillId="5" borderId="0" applyNumberFormat="0" applyBorder="0" applyAlignment="0" applyProtection="0"/>
    <xf numFmtId="0" fontId="11" fillId="12" borderId="0" applyNumberFormat="0" applyBorder="0" applyAlignment="0" applyProtection="0"/>
    <xf numFmtId="0" fontId="29" fillId="13" borderId="0" applyNumberFormat="0" applyBorder="0" applyAlignment="0" applyProtection="0"/>
    <xf numFmtId="0" fontId="11" fillId="17" borderId="0" applyNumberFormat="0" applyBorder="0" applyAlignment="0" applyProtection="0"/>
    <xf numFmtId="0" fontId="29" fillId="14" borderId="0" applyNumberFormat="0" applyBorder="0" applyAlignment="0" applyProtection="0"/>
    <xf numFmtId="0" fontId="11" fillId="18" borderId="0" applyNumberFormat="0" applyBorder="0" applyAlignment="0" applyProtection="0"/>
    <xf numFmtId="0" fontId="29" fillId="18" borderId="0" applyNumberFormat="0" applyBorder="0" applyAlignment="0" applyProtection="0"/>
    <xf numFmtId="0" fontId="11" fillId="19" borderId="0" applyNumberFormat="0" applyBorder="0" applyAlignment="0" applyProtection="0"/>
    <xf numFmtId="0" fontId="29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2" fillId="5" borderId="1" applyNumberFormat="0" applyAlignment="0" applyProtection="0"/>
    <xf numFmtId="0" fontId="13" fillId="13" borderId="2" applyNumberFormat="0" applyAlignment="0" applyProtection="0"/>
    <xf numFmtId="0" fontId="14" fillId="13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4" borderId="7" applyNumberFormat="0" applyAlignment="0" applyProtection="0"/>
    <xf numFmtId="0" fontId="20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9" fillId="9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</cellStyleXfs>
  <cellXfs count="137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1" fillId="0" borderId="1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0" xfId="0" applyFont="1" applyBorder="1" applyAlignment="1"/>
    <xf numFmtId="0" fontId="0" fillId="0" borderId="0" xfId="0" applyFill="1"/>
    <xf numFmtId="0" fontId="1" fillId="0" borderId="0" xfId="0" applyFont="1" applyAlignment="1">
      <alignment horizontal="right" indent="1"/>
    </xf>
    <xf numFmtId="49" fontId="7" fillId="0" borderId="11" xfId="0" applyNumberFormat="1" applyFont="1" applyBorder="1" applyAlignment="1" applyProtection="1">
      <alignment horizontal="center" wrapText="1"/>
      <protection locked="0"/>
    </xf>
    <xf numFmtId="49" fontId="7" fillId="0" borderId="12" xfId="0" applyNumberFormat="1" applyFont="1" applyBorder="1" applyAlignment="1" applyProtection="1">
      <alignment horizontal="center" wrapText="1"/>
      <protection locked="0"/>
    </xf>
    <xf numFmtId="49" fontId="1" fillId="0" borderId="13" xfId="0" applyNumberFormat="1" applyFont="1" applyBorder="1" applyAlignment="1" applyProtection="1">
      <alignment horizontal="center"/>
      <protection locked="0"/>
    </xf>
    <xf numFmtId="49" fontId="1" fillId="0" borderId="14" xfId="0" applyNumberFormat="1" applyFont="1" applyBorder="1" applyAlignment="1" applyProtection="1">
      <alignment horizontal="center"/>
      <protection locked="0"/>
    </xf>
    <xf numFmtId="49" fontId="7" fillId="25" borderId="15" xfId="0" applyNumberFormat="1" applyFont="1" applyFill="1" applyBorder="1" applyAlignment="1" applyProtection="1">
      <alignment horizontal="center" wrapText="1"/>
    </xf>
    <xf numFmtId="49" fontId="7" fillId="25" borderId="12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0" fontId="1" fillId="0" borderId="0" xfId="0" applyFont="1" applyProtection="1"/>
    <xf numFmtId="0" fontId="1" fillId="0" borderId="16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0" fillId="0" borderId="0" xfId="0" applyBorder="1" applyProtection="1"/>
    <xf numFmtId="0" fontId="4" fillId="0" borderId="0" xfId="0" applyFont="1" applyBorder="1" applyProtection="1"/>
    <xf numFmtId="0" fontId="1" fillId="0" borderId="0" xfId="0" applyFont="1" applyBorder="1" applyProtection="1"/>
    <xf numFmtId="0" fontId="1" fillId="0" borderId="0" xfId="0" applyFont="1" applyAlignment="1" applyProtection="1">
      <alignment horizontal="right"/>
    </xf>
    <xf numFmtId="49" fontId="1" fillId="0" borderId="17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" fillId="0" borderId="0" xfId="0" applyFont="1" applyBorder="1" applyAlignment="1" applyProtection="1"/>
    <xf numFmtId="0" fontId="4" fillId="0" borderId="0" xfId="0" applyFont="1" applyProtection="1"/>
    <xf numFmtId="49" fontId="1" fillId="0" borderId="0" xfId="0" applyNumberFormat="1" applyFont="1" applyProtection="1"/>
    <xf numFmtId="49" fontId="1" fillId="0" borderId="14" xfId="0" applyNumberFormat="1" applyFont="1" applyBorder="1" applyAlignment="1" applyProtection="1">
      <alignment horizontal="center"/>
    </xf>
    <xf numFmtId="49" fontId="1" fillId="0" borderId="13" xfId="0" applyNumberFormat="1" applyFont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/>
    </xf>
    <xf numFmtId="49" fontId="1" fillId="0" borderId="19" xfId="0" applyNumberFormat="1" applyFont="1" applyBorder="1" applyAlignment="1" applyProtection="1">
      <alignment horizontal="center"/>
    </xf>
    <xf numFmtId="0" fontId="5" fillId="0" borderId="0" xfId="0" applyFont="1" applyProtection="1"/>
    <xf numFmtId="0" fontId="1" fillId="0" borderId="0" xfId="0" applyFont="1" applyBorder="1" applyAlignment="1" applyProtection="1">
      <alignment horizontal="center"/>
    </xf>
    <xf numFmtId="49" fontId="8" fillId="25" borderId="20" xfId="0" applyNumberFormat="1" applyFont="1" applyFill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49" fontId="0" fillId="0" borderId="0" xfId="0" applyNumberFormat="1" applyProtection="1"/>
    <xf numFmtId="49" fontId="8" fillId="25" borderId="23" xfId="0" applyNumberFormat="1" applyFont="1" applyFill="1" applyBorder="1" applyAlignment="1" applyProtection="1">
      <alignment horizontal="left" wrapText="1"/>
    </xf>
    <xf numFmtId="49" fontId="8" fillId="25" borderId="24" xfId="0" applyNumberFormat="1" applyFont="1" applyFill="1" applyBorder="1" applyAlignment="1" applyProtection="1">
      <alignment horizontal="left" wrapText="1"/>
    </xf>
    <xf numFmtId="49" fontId="7" fillId="0" borderId="25" xfId="0" applyNumberFormat="1" applyFont="1" applyBorder="1" applyAlignment="1" applyProtection="1">
      <alignment horizontal="center" wrapText="1"/>
    </xf>
    <xf numFmtId="49" fontId="7" fillId="0" borderId="26" xfId="0" applyNumberFormat="1" applyFont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right"/>
    </xf>
    <xf numFmtId="164" fontId="1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Protection="1"/>
    <xf numFmtId="164" fontId="1" fillId="0" borderId="0" xfId="0" applyNumberFormat="1" applyFont="1" applyFill="1" applyBorder="1" applyAlignment="1" applyProtection="1">
      <alignment horizontal="center" vertical="top"/>
    </xf>
    <xf numFmtId="0" fontId="0" fillId="0" borderId="0" xfId="0" applyFill="1" applyProtection="1"/>
    <xf numFmtId="164" fontId="1" fillId="0" borderId="11" xfId="0" applyNumberFormat="1" applyFont="1" applyBorder="1" applyAlignment="1" applyProtection="1">
      <alignment horizontal="right"/>
      <protection locked="0"/>
    </xf>
    <xf numFmtId="164" fontId="1" fillId="0" borderId="28" xfId="0" applyNumberFormat="1" applyFont="1" applyBorder="1" applyAlignment="1" applyProtection="1">
      <alignment horizontal="right"/>
      <protection locked="0"/>
    </xf>
    <xf numFmtId="164" fontId="1" fillId="0" borderId="29" xfId="0" applyNumberFormat="1" applyFont="1" applyBorder="1" applyAlignment="1" applyProtection="1">
      <alignment horizontal="right"/>
      <protection locked="0"/>
    </xf>
    <xf numFmtId="164" fontId="1" fillId="26" borderId="28" xfId="0" applyNumberFormat="1" applyFont="1" applyFill="1" applyBorder="1" applyAlignment="1" applyProtection="1">
      <alignment horizontal="right"/>
    </xf>
    <xf numFmtId="164" fontId="1" fillId="26" borderId="30" xfId="0" applyNumberFormat="1" applyFont="1" applyFill="1" applyBorder="1" applyAlignment="1" applyProtection="1">
      <alignment horizontal="right" vertical="top"/>
    </xf>
    <xf numFmtId="164" fontId="1" fillId="0" borderId="12" xfId="0" applyNumberFormat="1" applyFont="1" applyBorder="1" applyAlignment="1" applyProtection="1">
      <alignment horizontal="right"/>
      <protection locked="0"/>
    </xf>
    <xf numFmtId="164" fontId="1" fillId="0" borderId="12" xfId="0" applyNumberFormat="1" applyFont="1" applyBorder="1" applyAlignment="1" applyProtection="1">
      <alignment horizontal="right"/>
    </xf>
    <xf numFmtId="164" fontId="1" fillId="26" borderId="12" xfId="0" applyNumberFormat="1" applyFont="1" applyFill="1" applyBorder="1" applyAlignment="1" applyProtection="1">
      <alignment horizontal="right"/>
    </xf>
    <xf numFmtId="164" fontId="1" fillId="26" borderId="31" xfId="0" applyNumberFormat="1" applyFont="1" applyFill="1" applyBorder="1" applyAlignment="1" applyProtection="1">
      <alignment horizontal="right" vertical="top"/>
    </xf>
    <xf numFmtId="164" fontId="27" fillId="27" borderId="32" xfId="0" applyNumberFormat="1" applyFont="1" applyFill="1" applyBorder="1" applyAlignment="1" applyProtection="1">
      <alignment horizontal="right"/>
    </xf>
    <xf numFmtId="164" fontId="27" fillId="27" borderId="16" xfId="0" applyNumberFormat="1" applyFont="1" applyFill="1" applyBorder="1" applyAlignment="1" applyProtection="1">
      <alignment horizontal="right"/>
    </xf>
    <xf numFmtId="164" fontId="27" fillId="27" borderId="33" xfId="0" applyNumberFormat="1" applyFont="1" applyFill="1" applyBorder="1" applyAlignment="1" applyProtection="1">
      <alignment horizontal="right" vertical="top"/>
    </xf>
    <xf numFmtId="164" fontId="1" fillId="25" borderId="34" xfId="0" applyNumberFormat="1" applyFont="1" applyFill="1" applyBorder="1" applyAlignment="1" applyProtection="1">
      <alignment horizontal="right" vertical="center"/>
    </xf>
    <xf numFmtId="164" fontId="1" fillId="25" borderId="35" xfId="0" applyNumberFormat="1" applyFont="1" applyFill="1" applyBorder="1" applyAlignment="1" applyProtection="1">
      <alignment horizontal="right" vertical="center"/>
    </xf>
    <xf numFmtId="164" fontId="1" fillId="25" borderId="36" xfId="0" applyNumberFormat="1" applyFont="1" applyFill="1" applyBorder="1" applyAlignment="1" applyProtection="1">
      <alignment horizontal="right" vertical="center"/>
    </xf>
    <xf numFmtId="164" fontId="1" fillId="25" borderId="12" xfId="0" applyNumberFormat="1" applyFont="1" applyFill="1" applyBorder="1" applyAlignment="1" applyProtection="1">
      <alignment horizontal="right"/>
    </xf>
    <xf numFmtId="164" fontId="1" fillId="25" borderId="31" xfId="0" applyNumberFormat="1" applyFont="1" applyFill="1" applyBorder="1" applyAlignment="1" applyProtection="1">
      <alignment horizontal="right" vertical="top"/>
    </xf>
    <xf numFmtId="49" fontId="7" fillId="0" borderId="37" xfId="0" applyNumberFormat="1" applyFont="1" applyFill="1" applyBorder="1" applyAlignment="1" applyProtection="1">
      <alignment horizontal="center" wrapText="1"/>
      <protection locked="0"/>
    </xf>
    <xf numFmtId="49" fontId="7" fillId="0" borderId="15" xfId="0" applyNumberFormat="1" applyFont="1" applyFill="1" applyBorder="1" applyAlignment="1" applyProtection="1">
      <alignment horizontal="center" wrapText="1"/>
      <protection locked="0"/>
    </xf>
    <xf numFmtId="0" fontId="1" fillId="0" borderId="38" xfId="0" applyNumberFormat="1" applyFont="1" applyFill="1" applyBorder="1" applyAlignment="1" applyProtection="1">
      <alignment horizontal="center"/>
    </xf>
    <xf numFmtId="14" fontId="1" fillId="0" borderId="27" xfId="0" applyNumberFormat="1" applyFont="1" applyBorder="1" applyAlignment="1" applyProtection="1">
      <alignment horizontal="center"/>
      <protection locked="0"/>
    </xf>
    <xf numFmtId="49" fontId="7" fillId="28" borderId="15" xfId="0" applyNumberFormat="1" applyFont="1" applyFill="1" applyBorder="1" applyAlignment="1" applyProtection="1">
      <alignment horizontal="center" wrapText="1"/>
      <protection locked="0"/>
    </xf>
    <xf numFmtId="49" fontId="7" fillId="28" borderId="12" xfId="0" applyNumberFormat="1" applyFont="1" applyFill="1" applyBorder="1" applyAlignment="1" applyProtection="1">
      <alignment horizontal="center" wrapText="1"/>
      <protection locked="0"/>
    </xf>
    <xf numFmtId="164" fontId="1" fillId="28" borderId="12" xfId="0" applyNumberFormat="1" applyFont="1" applyFill="1" applyBorder="1" applyAlignment="1" applyProtection="1">
      <alignment horizontal="right"/>
      <protection locked="0"/>
    </xf>
    <xf numFmtId="164" fontId="1" fillId="29" borderId="28" xfId="0" applyNumberFormat="1" applyFont="1" applyFill="1" applyBorder="1" applyAlignment="1" applyProtection="1">
      <alignment horizontal="right"/>
    </xf>
    <xf numFmtId="164" fontId="1" fillId="29" borderId="30" xfId="0" applyNumberFormat="1" applyFont="1" applyFill="1" applyBorder="1" applyAlignment="1" applyProtection="1">
      <alignment horizontal="right" vertical="top"/>
    </xf>
    <xf numFmtId="0" fontId="1" fillId="28" borderId="38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51" xfId="0" applyBorder="1" applyAlignment="1" applyProtection="1">
      <alignment horizontal="center"/>
    </xf>
    <xf numFmtId="0" fontId="1" fillId="0" borderId="40" xfId="0" applyFont="1" applyBorder="1" applyAlignment="1" applyProtection="1">
      <alignment horizontal="center" vertical="center" wrapText="1"/>
    </xf>
    <xf numFmtId="0" fontId="1" fillId="0" borderId="39" xfId="0" applyFont="1" applyBorder="1" applyAlignment="1" applyProtection="1">
      <alignment horizontal="center" vertical="center" wrapText="1"/>
    </xf>
    <xf numFmtId="0" fontId="1" fillId="0" borderId="41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40" xfId="0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center"/>
    </xf>
    <xf numFmtId="0" fontId="1" fillId="0" borderId="38" xfId="0" applyFont="1" applyBorder="1" applyAlignment="1" applyProtection="1">
      <alignment horizontal="center" vertical="center" wrapText="1"/>
    </xf>
    <xf numFmtId="0" fontId="1" fillId="0" borderId="5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/>
    </xf>
    <xf numFmtId="0" fontId="1" fillId="0" borderId="48" xfId="0" applyFont="1" applyBorder="1" applyAlignment="1" applyProtection="1">
      <alignment horizontal="right"/>
    </xf>
    <xf numFmtId="0" fontId="1" fillId="0" borderId="49" xfId="0" applyFont="1" applyBorder="1" applyAlignment="1" applyProtection="1">
      <alignment horizontal="center" vertical="center"/>
    </xf>
    <xf numFmtId="0" fontId="1" fillId="0" borderId="50" xfId="0" applyFont="1" applyBorder="1" applyAlignment="1" applyProtection="1">
      <alignment horizontal="center" vertical="center"/>
    </xf>
    <xf numFmtId="0" fontId="1" fillId="0" borderId="10" xfId="0" applyFont="1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49" fontId="1" fillId="0" borderId="10" xfId="0" applyNumberFormat="1" applyFont="1" applyBorder="1" applyAlignment="1" applyProtection="1">
      <alignment horizontal="left"/>
      <protection locked="0"/>
    </xf>
    <xf numFmtId="49" fontId="1" fillId="0" borderId="24" xfId="0" applyNumberFormat="1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left" wrapText="1"/>
      <protection locked="0"/>
    </xf>
    <xf numFmtId="0" fontId="4" fillId="0" borderId="24" xfId="0" applyFont="1" applyBorder="1" applyAlignment="1" applyProtection="1">
      <alignment horizontal="left"/>
      <protection locked="0"/>
    </xf>
    <xf numFmtId="49" fontId="1" fillId="0" borderId="39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 applyBorder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</xf>
    <xf numFmtId="0" fontId="1" fillId="0" borderId="21" xfId="0" applyFont="1" applyBorder="1" applyAlignment="1" applyProtection="1">
      <alignment horizontal="center"/>
    </xf>
    <xf numFmtId="0" fontId="1" fillId="0" borderId="24" xfId="0" applyFont="1" applyBorder="1" applyAlignment="1" applyProtection="1">
      <alignment horizontal="center"/>
    </xf>
    <xf numFmtId="49" fontId="1" fillId="0" borderId="21" xfId="0" applyNumberFormat="1" applyFont="1" applyBorder="1" applyAlignment="1" applyProtection="1">
      <alignment horizontal="center"/>
    </xf>
    <xf numFmtId="49" fontId="1" fillId="0" borderId="24" xfId="0" applyNumberFormat="1" applyFont="1" applyBorder="1" applyAlignment="1" applyProtection="1">
      <alignment horizontal="center"/>
    </xf>
    <xf numFmtId="0" fontId="1" fillId="0" borderId="39" xfId="0" applyFont="1" applyBorder="1" applyAlignment="1">
      <alignment horizontal="center"/>
    </xf>
    <xf numFmtId="0" fontId="0" fillId="0" borderId="29" xfId="0" applyBorder="1" applyAlignment="1" applyProtection="1">
      <alignment horizontal="center" wrapText="1"/>
    </xf>
    <xf numFmtId="0" fontId="0" fillId="0" borderId="10" xfId="0" applyBorder="1" applyAlignment="1" applyProtection="1">
      <alignment horizontal="center" wrapText="1"/>
    </xf>
    <xf numFmtId="0" fontId="1" fillId="0" borderId="10" xfId="0" applyFont="1" applyBorder="1" applyAlignment="1" applyProtection="1">
      <alignment horizontal="left"/>
      <protection locked="0"/>
    </xf>
    <xf numFmtId="0" fontId="8" fillId="25" borderId="44" xfId="0" applyFont="1" applyFill="1" applyBorder="1" applyAlignment="1" applyProtection="1">
      <alignment horizontal="left" vertical="center"/>
    </xf>
    <xf numFmtId="0" fontId="8" fillId="25" borderId="45" xfId="0" applyFont="1" applyFill="1" applyBorder="1" applyAlignment="1" applyProtection="1">
      <alignment horizontal="left" vertical="center"/>
    </xf>
    <xf numFmtId="0" fontId="8" fillId="25" borderId="46" xfId="0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/>
    </xf>
    <xf numFmtId="49" fontId="8" fillId="25" borderId="23" xfId="0" applyNumberFormat="1" applyFont="1" applyFill="1" applyBorder="1" applyAlignment="1" applyProtection="1">
      <alignment horizontal="left" wrapText="1"/>
    </xf>
    <xf numFmtId="49" fontId="8" fillId="25" borderId="24" xfId="0" applyNumberFormat="1" applyFont="1" applyFill="1" applyBorder="1" applyAlignment="1" applyProtection="1">
      <alignment horizontal="left" wrapText="1"/>
    </xf>
    <xf numFmtId="49" fontId="8" fillId="25" borderId="47" xfId="0" applyNumberFormat="1" applyFont="1" applyFill="1" applyBorder="1" applyAlignment="1" applyProtection="1">
      <alignment horizontal="left" wrapText="1"/>
    </xf>
    <xf numFmtId="0" fontId="0" fillId="0" borderId="11" xfId="0" applyBorder="1" applyAlignment="1" applyProtection="1">
      <alignment horizontal="center" wrapText="1"/>
    </xf>
    <xf numFmtId="0" fontId="1" fillId="0" borderId="42" xfId="0" applyFont="1" applyBorder="1" applyAlignment="1" applyProtection="1">
      <alignment horizontal="right"/>
    </xf>
    <xf numFmtId="0" fontId="1" fillId="0" borderId="43" xfId="0" applyFont="1" applyBorder="1" applyAlignment="1" applyProtection="1">
      <alignment horizontal="right"/>
    </xf>
    <xf numFmtId="0" fontId="1" fillId="0" borderId="0" xfId="0" applyFont="1" applyAlignment="1" applyProtection="1">
      <alignment horizontal="left"/>
    </xf>
    <xf numFmtId="49" fontId="8" fillId="25" borderId="20" xfId="0" applyNumberFormat="1" applyFont="1" applyFill="1" applyBorder="1" applyAlignment="1" applyProtection="1">
      <alignment horizontal="left" wrapText="1"/>
    </xf>
    <xf numFmtId="49" fontId="8" fillId="25" borderId="12" xfId="0" applyNumberFormat="1" applyFont="1" applyFill="1" applyBorder="1" applyAlignment="1" applyProtection="1">
      <alignment horizontal="left" wrapText="1"/>
    </xf>
    <xf numFmtId="0" fontId="6" fillId="0" borderId="0" xfId="0" applyFont="1" applyAlignment="1">
      <alignment horizontal="right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center" wrapText="1"/>
    </xf>
    <xf numFmtId="49" fontId="1" fillId="0" borderId="39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</cellXfs>
  <cellStyles count="60">
    <cellStyle name="20% - Акцент1" xfId="1" builtinId="30" customBuiltin="1"/>
    <cellStyle name="20% — акцент1" xfId="2"/>
    <cellStyle name="20% - Акцент2" xfId="3" builtinId="34" customBuiltin="1"/>
    <cellStyle name="20% — акцент2" xfId="4"/>
    <cellStyle name="20% - Акцент3" xfId="5" builtinId="38" customBuiltin="1"/>
    <cellStyle name="20% — акцент3" xfId="6"/>
    <cellStyle name="20% - Акцент4" xfId="7" builtinId="42" customBuiltin="1"/>
    <cellStyle name="20% — акцент4" xfId="8"/>
    <cellStyle name="20% - Акцент5" xfId="9" builtinId="46" customBuiltin="1"/>
    <cellStyle name="20% — акцент5" xfId="10"/>
    <cellStyle name="20% - Акцент6" xfId="11" builtinId="50" customBuiltin="1"/>
    <cellStyle name="20% — акцент6" xfId="12"/>
    <cellStyle name="40% - Акцент1" xfId="13" builtinId="31" customBuiltin="1"/>
    <cellStyle name="40% — акцент1" xfId="14"/>
    <cellStyle name="40% - Акцент2" xfId="15" builtinId="35" customBuiltin="1"/>
    <cellStyle name="40% — акцент2" xfId="16"/>
    <cellStyle name="40% - Акцент3" xfId="17" builtinId="39" customBuiltin="1"/>
    <cellStyle name="40% — акцент3" xfId="18"/>
    <cellStyle name="40% - Акцент4" xfId="19" builtinId="43" customBuiltin="1"/>
    <cellStyle name="40% — акцент4" xfId="20"/>
    <cellStyle name="40% - Акцент5" xfId="21" builtinId="47" customBuiltin="1"/>
    <cellStyle name="40% — акцент5" xfId="22"/>
    <cellStyle name="40% - Акцент6" xfId="23" builtinId="51" customBuiltin="1"/>
    <cellStyle name="40% — акцент6" xfId="24"/>
    <cellStyle name="60% - Акцент1" xfId="25" builtinId="32" customBuiltin="1"/>
    <cellStyle name="60% — акцент1" xfId="26"/>
    <cellStyle name="60% - Акцент2" xfId="27" builtinId="36" customBuiltin="1"/>
    <cellStyle name="60% — акцент2" xfId="28"/>
    <cellStyle name="60% - Акцент3" xfId="29" builtinId="40" customBuiltin="1"/>
    <cellStyle name="60% — акцент3" xfId="30"/>
    <cellStyle name="60% - Акцент4" xfId="31" builtinId="44" customBuiltin="1"/>
    <cellStyle name="60% — акцент4" xfId="32"/>
    <cellStyle name="60% - Акцент5" xfId="33" builtinId="48" customBuiltin="1"/>
    <cellStyle name="60% — акцент5" xfId="34"/>
    <cellStyle name="60% - Акцент6" xfId="35" builtinId="52" customBuiltin="1"/>
    <cellStyle name="60% — акцент6" xfId="36"/>
    <cellStyle name="Акцент1" xfId="37" builtinId="29" customBuiltin="1"/>
    <cellStyle name="Акцент2" xfId="38" builtinId="33" customBuiltin="1"/>
    <cellStyle name="Акцент3" xfId="39" builtinId="37" customBuiltin="1"/>
    <cellStyle name="Акцент4" xfId="40" builtinId="41" customBuiltin="1"/>
    <cellStyle name="Акцент5" xfId="41" builtinId="45" customBuiltin="1"/>
    <cellStyle name="Акцент6" xfId="42" builtinId="49" customBuiltin="1"/>
    <cellStyle name="Ввод " xfId="43" builtinId="20" customBuiltin="1"/>
    <cellStyle name="Вывод" xfId="44" builtinId="21" customBuiltin="1"/>
    <cellStyle name="Вычисление" xfId="45" builtinId="22" customBuiltin="1"/>
    <cellStyle name="Заголовок 1" xfId="46" builtinId="16" customBuiltin="1"/>
    <cellStyle name="Заголовок 2" xfId="47" builtinId="17" customBuiltin="1"/>
    <cellStyle name="Заголовок 3" xfId="48" builtinId="18" customBuiltin="1"/>
    <cellStyle name="Заголовок 4" xfId="49" builtinId="19" customBuiltin="1"/>
    <cellStyle name="Итог" xfId="50" builtinId="25" customBuiltin="1"/>
    <cellStyle name="Контрольная ячейка" xfId="51" builtinId="23" customBuiltin="1"/>
    <cellStyle name="Название" xfId="52" builtinId="15" customBuiltin="1"/>
    <cellStyle name="Нейтральный" xfId="53" builtinId="28" customBuiltin="1"/>
    <cellStyle name="Обычный" xfId="0" builtinId="0"/>
    <cellStyle name="Плохой" xfId="54" builtinId="27" customBuiltin="1"/>
    <cellStyle name="Пояснение" xfId="55" builtinId="53" customBuiltin="1"/>
    <cellStyle name="Примечание" xfId="56" builtinId="10" customBuiltin="1"/>
    <cellStyle name="Связанная ячейка" xfId="57" builtinId="24" customBuiltin="1"/>
    <cellStyle name="Текст предупреждения" xfId="58" builtinId="11" customBuiltin="1"/>
    <cellStyle name="Хороший" xfId="5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P77"/>
  <sheetViews>
    <sheetView tabSelected="1" workbookViewId="0"/>
  </sheetViews>
  <sheetFormatPr defaultRowHeight="12.75"/>
  <cols>
    <col min="1" max="1" width="17.7109375" customWidth="1"/>
    <col min="2" max="2" width="7.7109375" customWidth="1"/>
    <col min="3" max="3" width="4.7109375" customWidth="1"/>
    <col min="4" max="15" width="16.28515625" customWidth="1"/>
    <col min="16" max="16" width="30.85546875" hidden="1" customWidth="1"/>
  </cols>
  <sheetData>
    <row r="1" spans="1:16" ht="9.75" customHeight="1">
      <c r="A1" s="22"/>
      <c r="B1" s="22"/>
      <c r="C1" s="22"/>
      <c r="D1" s="22"/>
      <c r="E1" s="22"/>
      <c r="F1" s="22"/>
      <c r="G1" s="23"/>
      <c r="H1" s="23"/>
      <c r="I1" s="23"/>
      <c r="J1" s="23"/>
      <c r="K1" s="23"/>
      <c r="L1" s="23"/>
      <c r="M1" s="23"/>
      <c r="N1" s="23"/>
      <c r="O1" s="23"/>
      <c r="P1" s="34"/>
    </row>
    <row r="2" spans="1:16" ht="13.5" customHeight="1">
      <c r="A2" s="83" t="s">
        <v>0</v>
      </c>
      <c r="B2" s="83"/>
      <c r="C2" s="83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22"/>
      <c r="P2" s="46"/>
    </row>
    <row r="3" spans="1:16" ht="15" customHeight="1" thickBot="1">
      <c r="A3" s="83" t="s">
        <v>1</v>
      </c>
      <c r="B3" s="83"/>
      <c r="C3" s="83"/>
      <c r="D3" s="84"/>
      <c r="E3" s="84"/>
      <c r="F3" s="84"/>
      <c r="G3" s="84"/>
      <c r="H3" s="84"/>
      <c r="I3" s="84"/>
      <c r="J3" s="84"/>
      <c r="K3" s="84"/>
      <c r="L3" s="84"/>
      <c r="M3" s="84"/>
      <c r="N3" s="85"/>
      <c r="O3" s="24" t="s">
        <v>2</v>
      </c>
      <c r="P3" s="46"/>
    </row>
    <row r="4" spans="1:16" ht="12.75" customHeight="1">
      <c r="A4" s="25"/>
      <c r="B4" s="25"/>
      <c r="C4" s="25"/>
      <c r="D4" s="22"/>
      <c r="E4" s="22"/>
      <c r="F4" s="22"/>
      <c r="G4" s="22"/>
      <c r="H4" s="26"/>
      <c r="I4" s="27"/>
      <c r="J4" s="27"/>
      <c r="K4" s="27"/>
      <c r="L4" s="28"/>
      <c r="M4" s="96" t="s">
        <v>24</v>
      </c>
      <c r="N4" s="97"/>
      <c r="O4" s="30" t="s">
        <v>3</v>
      </c>
      <c r="P4" s="46" t="s">
        <v>56</v>
      </c>
    </row>
    <row r="5" spans="1:16" ht="12.75" customHeight="1">
      <c r="A5" s="22"/>
      <c r="B5" s="22"/>
      <c r="C5" s="22"/>
      <c r="D5" s="31"/>
      <c r="E5" s="22"/>
      <c r="F5" s="29" t="s">
        <v>22</v>
      </c>
      <c r="G5" s="101" t="s">
        <v>51</v>
      </c>
      <c r="H5" s="101"/>
      <c r="I5" s="101"/>
      <c r="J5" s="32"/>
      <c r="K5" s="33"/>
      <c r="L5" s="23"/>
      <c r="M5" s="22"/>
      <c r="N5" s="29" t="s">
        <v>25</v>
      </c>
      <c r="O5" s="76">
        <v>42736</v>
      </c>
      <c r="P5" s="46" t="s">
        <v>59</v>
      </c>
    </row>
    <row r="6" spans="1:16" ht="12.75" customHeight="1">
      <c r="A6" s="31"/>
      <c r="B6" s="31"/>
      <c r="C6" s="31"/>
      <c r="D6" s="22"/>
      <c r="E6" s="34"/>
      <c r="F6" s="23"/>
      <c r="G6" s="23"/>
      <c r="H6" s="23"/>
      <c r="I6" s="33"/>
      <c r="J6" s="33"/>
      <c r="K6" s="33"/>
      <c r="L6" s="23"/>
      <c r="M6" s="22"/>
      <c r="N6" s="29"/>
      <c r="O6" s="35"/>
      <c r="P6" s="46" t="s">
        <v>57</v>
      </c>
    </row>
    <row r="7" spans="1:16" ht="12.75" customHeight="1">
      <c r="A7" s="109" t="s">
        <v>4</v>
      </c>
      <c r="B7" s="109"/>
      <c r="C7" s="109"/>
      <c r="D7" s="109"/>
      <c r="E7" s="102" t="s">
        <v>49</v>
      </c>
      <c r="F7" s="102"/>
      <c r="G7" s="102"/>
      <c r="H7" s="102"/>
      <c r="I7" s="102"/>
      <c r="J7" s="102"/>
      <c r="K7" s="102"/>
      <c r="L7" s="102"/>
      <c r="M7" s="102"/>
      <c r="N7" s="29" t="s">
        <v>23</v>
      </c>
      <c r="O7" s="18"/>
      <c r="P7" s="46" t="s">
        <v>55</v>
      </c>
    </row>
    <row r="8" spans="1:16" ht="12.75" customHeight="1">
      <c r="A8" s="109" t="s">
        <v>5</v>
      </c>
      <c r="B8" s="109"/>
      <c r="C8" s="109"/>
      <c r="D8" s="109"/>
      <c r="E8" s="103"/>
      <c r="F8" s="103"/>
      <c r="G8" s="103"/>
      <c r="H8" s="103"/>
      <c r="I8" s="103"/>
      <c r="J8" s="103"/>
      <c r="K8" s="103"/>
      <c r="L8" s="103"/>
      <c r="M8" s="103"/>
      <c r="N8" s="29"/>
      <c r="O8" s="36"/>
      <c r="P8" s="46"/>
    </row>
    <row r="9" spans="1:16">
      <c r="A9" s="109" t="s">
        <v>6</v>
      </c>
      <c r="B9" s="109"/>
      <c r="C9" s="109"/>
      <c r="D9" s="109"/>
      <c r="E9" s="105" t="s">
        <v>53</v>
      </c>
      <c r="F9" s="106"/>
      <c r="G9" s="106"/>
      <c r="H9" s="106"/>
      <c r="I9" s="106"/>
      <c r="J9" s="106"/>
      <c r="K9" s="106"/>
      <c r="L9" s="106"/>
      <c r="M9" s="106"/>
      <c r="N9" s="29" t="s">
        <v>47</v>
      </c>
      <c r="O9" s="18"/>
      <c r="P9" s="46"/>
    </row>
    <row r="10" spans="1:16" ht="12.75" customHeight="1">
      <c r="A10" s="109" t="s">
        <v>7</v>
      </c>
      <c r="B10" s="109"/>
      <c r="C10" s="109"/>
      <c r="D10" s="109"/>
      <c r="E10" s="107"/>
      <c r="F10" s="107"/>
      <c r="G10" s="107"/>
      <c r="H10" s="107"/>
      <c r="I10" s="107"/>
      <c r="J10" s="107"/>
      <c r="K10" s="107"/>
      <c r="L10" s="107"/>
      <c r="M10" s="107"/>
      <c r="N10" s="29"/>
      <c r="O10" s="37"/>
      <c r="P10" s="46" t="s">
        <v>58</v>
      </c>
    </row>
    <row r="11" spans="1:16" ht="12.75" customHeight="1">
      <c r="A11" s="109" t="s">
        <v>8</v>
      </c>
      <c r="B11" s="109"/>
      <c r="C11" s="109"/>
      <c r="D11" s="109"/>
      <c r="E11" s="108"/>
      <c r="F11" s="108"/>
      <c r="G11" s="108"/>
      <c r="H11" s="108"/>
      <c r="I11" s="108"/>
      <c r="J11" s="108"/>
      <c r="K11" s="108"/>
      <c r="L11" s="108"/>
      <c r="M11" s="108"/>
      <c r="N11" s="29" t="s">
        <v>23</v>
      </c>
      <c r="O11" s="18"/>
      <c r="P11" s="46"/>
    </row>
    <row r="12" spans="1:16" ht="12.75" customHeight="1">
      <c r="A12" s="109" t="s">
        <v>9</v>
      </c>
      <c r="B12" s="109"/>
      <c r="C12" s="109"/>
      <c r="D12" s="109"/>
      <c r="E12" s="102"/>
      <c r="F12" s="102"/>
      <c r="G12" s="102"/>
      <c r="H12" s="102"/>
      <c r="I12" s="102"/>
      <c r="J12" s="102"/>
      <c r="K12" s="102"/>
      <c r="L12" s="102"/>
      <c r="M12" s="102"/>
      <c r="N12" s="29" t="s">
        <v>26</v>
      </c>
      <c r="O12" s="19"/>
      <c r="P12" s="46" t="s">
        <v>54</v>
      </c>
    </row>
    <row r="13" spans="1:16" ht="12.75" customHeight="1">
      <c r="A13" s="109" t="s">
        <v>10</v>
      </c>
      <c r="B13" s="109"/>
      <c r="C13" s="109"/>
      <c r="D13" s="109"/>
      <c r="E13" s="34"/>
      <c r="F13" s="23"/>
      <c r="G13" s="23"/>
      <c r="H13" s="23"/>
      <c r="I13" s="33"/>
      <c r="J13" s="33"/>
      <c r="K13" s="33"/>
      <c r="L13" s="23"/>
      <c r="M13" s="23"/>
      <c r="N13" s="29"/>
      <c r="O13" s="36"/>
      <c r="P13" s="46"/>
    </row>
    <row r="14" spans="1:16" ht="12.75" customHeight="1">
      <c r="A14" s="109"/>
      <c r="B14" s="109"/>
      <c r="C14" s="109"/>
      <c r="D14" s="109"/>
      <c r="E14" s="34"/>
      <c r="F14" s="23"/>
      <c r="G14" s="23"/>
      <c r="H14" s="23"/>
      <c r="I14" s="33"/>
      <c r="J14" s="33"/>
      <c r="K14" s="33"/>
      <c r="L14" s="23"/>
      <c r="M14" s="96" t="s">
        <v>27</v>
      </c>
      <c r="N14" s="97"/>
      <c r="O14" s="36" t="s">
        <v>46</v>
      </c>
      <c r="P14" s="22"/>
    </row>
    <row r="15" spans="1:16" ht="12.75" customHeight="1" thickBot="1">
      <c r="A15" s="128" t="s">
        <v>11</v>
      </c>
      <c r="B15" s="128"/>
      <c r="C15" s="128"/>
      <c r="D15" s="128"/>
      <c r="E15" s="34"/>
      <c r="F15" s="23"/>
      <c r="G15" s="23"/>
      <c r="H15" s="23"/>
      <c r="I15" s="33"/>
      <c r="J15" s="33"/>
      <c r="K15" s="33"/>
      <c r="L15" s="23"/>
      <c r="M15" s="22"/>
      <c r="N15" s="29" t="s">
        <v>28</v>
      </c>
      <c r="O15" s="38" t="s">
        <v>12</v>
      </c>
      <c r="P15" s="22"/>
    </row>
    <row r="16" spans="1:16" ht="4.5" customHeight="1">
      <c r="A16" s="25"/>
      <c r="B16" s="25"/>
      <c r="C16" s="25"/>
      <c r="D16" s="22"/>
      <c r="E16" s="22"/>
      <c r="F16" s="22"/>
      <c r="G16" s="39"/>
      <c r="H16" s="22"/>
      <c r="I16" s="33"/>
      <c r="J16" s="33"/>
      <c r="K16" s="33"/>
      <c r="L16" s="23"/>
      <c r="M16" s="23"/>
      <c r="N16" s="28"/>
      <c r="O16" s="40"/>
      <c r="P16" s="22"/>
    </row>
    <row r="17" spans="1:16" ht="12" customHeight="1">
      <c r="A17" s="87" t="s">
        <v>29</v>
      </c>
      <c r="B17" s="87"/>
      <c r="C17" s="88"/>
      <c r="D17" s="86" t="s">
        <v>13</v>
      </c>
      <c r="E17" s="87"/>
      <c r="F17" s="87"/>
      <c r="G17" s="88"/>
      <c r="H17" s="92" t="s">
        <v>14</v>
      </c>
      <c r="I17" s="93"/>
      <c r="J17" s="93"/>
      <c r="K17" s="93"/>
      <c r="L17" s="93"/>
      <c r="M17" s="93"/>
      <c r="N17" s="93"/>
      <c r="O17" s="93"/>
      <c r="P17" s="22"/>
    </row>
    <row r="18" spans="1:16" ht="12.75" customHeight="1">
      <c r="A18" s="104"/>
      <c r="B18" s="104"/>
      <c r="C18" s="95"/>
      <c r="D18" s="89"/>
      <c r="E18" s="90"/>
      <c r="F18" s="90"/>
      <c r="G18" s="91"/>
      <c r="H18" s="86" t="s">
        <v>15</v>
      </c>
      <c r="I18" s="88"/>
      <c r="J18" s="86" t="s">
        <v>48</v>
      </c>
      <c r="K18" s="88"/>
      <c r="L18" s="110" t="s">
        <v>16</v>
      </c>
      <c r="M18" s="111"/>
      <c r="N18" s="112" t="s">
        <v>17</v>
      </c>
      <c r="O18" s="113"/>
      <c r="P18" s="22"/>
    </row>
    <row r="19" spans="1:16" ht="15" customHeight="1">
      <c r="A19" s="104"/>
      <c r="B19" s="104"/>
      <c r="C19" s="95"/>
      <c r="D19" s="86" t="s">
        <v>15</v>
      </c>
      <c r="E19" s="88"/>
      <c r="F19" s="86" t="s">
        <v>48</v>
      </c>
      <c r="G19" s="88"/>
      <c r="H19" s="94"/>
      <c r="I19" s="95"/>
      <c r="J19" s="94"/>
      <c r="K19" s="95"/>
      <c r="L19" s="86" t="s">
        <v>15</v>
      </c>
      <c r="M19" s="88"/>
      <c r="N19" s="86" t="s">
        <v>48</v>
      </c>
      <c r="O19" s="87"/>
      <c r="P19" s="22"/>
    </row>
    <row r="20" spans="1:16" ht="15" customHeight="1">
      <c r="A20" s="104"/>
      <c r="B20" s="104"/>
      <c r="C20" s="95"/>
      <c r="D20" s="89"/>
      <c r="E20" s="91"/>
      <c r="F20" s="115"/>
      <c r="G20" s="125"/>
      <c r="H20" s="89"/>
      <c r="I20" s="91"/>
      <c r="J20" s="89"/>
      <c r="K20" s="91"/>
      <c r="L20" s="89"/>
      <c r="M20" s="91"/>
      <c r="N20" s="115"/>
      <c r="O20" s="116"/>
      <c r="P20" s="22"/>
    </row>
    <row r="21" spans="1:16">
      <c r="A21" s="90"/>
      <c r="B21" s="90"/>
      <c r="C21" s="91"/>
      <c r="D21" s="42" t="s">
        <v>18</v>
      </c>
      <c r="E21" s="42" t="s">
        <v>19</v>
      </c>
      <c r="F21" s="42" t="s">
        <v>18</v>
      </c>
      <c r="G21" s="43" t="s">
        <v>19</v>
      </c>
      <c r="H21" s="42" t="s">
        <v>18</v>
      </c>
      <c r="I21" s="42" t="s">
        <v>19</v>
      </c>
      <c r="J21" s="42" t="s">
        <v>18</v>
      </c>
      <c r="K21" s="42" t="s">
        <v>19</v>
      </c>
      <c r="L21" s="42" t="s">
        <v>18</v>
      </c>
      <c r="M21" s="42" t="s">
        <v>19</v>
      </c>
      <c r="N21" s="42" t="s">
        <v>18</v>
      </c>
      <c r="O21" s="43" t="s">
        <v>19</v>
      </c>
      <c r="P21" s="22"/>
    </row>
    <row r="22" spans="1:16" ht="12" customHeight="1" thickBot="1">
      <c r="A22" s="98">
        <v>1</v>
      </c>
      <c r="B22" s="98"/>
      <c r="C22" s="99"/>
      <c r="D22" s="44">
        <v>2</v>
      </c>
      <c r="E22" s="44">
        <v>3</v>
      </c>
      <c r="F22" s="44">
        <v>4</v>
      </c>
      <c r="G22" s="45">
        <v>5</v>
      </c>
      <c r="H22" s="44">
        <v>6</v>
      </c>
      <c r="I22" s="44">
        <v>7</v>
      </c>
      <c r="J22" s="44">
        <v>8</v>
      </c>
      <c r="K22" s="44">
        <v>9</v>
      </c>
      <c r="L22" s="44">
        <v>10</v>
      </c>
      <c r="M22" s="44">
        <v>11</v>
      </c>
      <c r="N22" s="45">
        <v>12</v>
      </c>
      <c r="O22" s="45">
        <v>13</v>
      </c>
      <c r="P22" s="22"/>
    </row>
    <row r="23" spans="1:16" ht="12" customHeight="1">
      <c r="A23" s="118" t="s">
        <v>40</v>
      </c>
      <c r="B23" s="119"/>
      <c r="C23" s="120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9"/>
      <c r="O23" s="70"/>
      <c r="P23" s="46"/>
    </row>
    <row r="24" spans="1:16">
      <c r="A24" s="73" t="s">
        <v>83</v>
      </c>
      <c r="B24" s="16" t="s">
        <v>85</v>
      </c>
      <c r="C24" s="16" t="s">
        <v>84</v>
      </c>
      <c r="D24" s="56"/>
      <c r="E24" s="57"/>
      <c r="F24" s="57"/>
      <c r="G24" s="58">
        <v>65164.32</v>
      </c>
      <c r="H24" s="59">
        <f t="shared" ref="H24:H29" si="0">E24</f>
        <v>0</v>
      </c>
      <c r="I24" s="59">
        <f t="shared" ref="I24:I29" si="1">D24</f>
        <v>0</v>
      </c>
      <c r="J24" s="59">
        <f t="shared" ref="J24:J29" si="2">G24</f>
        <v>65164.32</v>
      </c>
      <c r="K24" s="59">
        <v>0</v>
      </c>
      <c r="L24" s="59">
        <f t="shared" ref="L24:O29" si="3">D24</f>
        <v>0</v>
      </c>
      <c r="M24" s="59">
        <f t="shared" si="3"/>
        <v>0</v>
      </c>
      <c r="N24" s="59">
        <f t="shared" si="3"/>
        <v>0</v>
      </c>
      <c r="O24" s="60">
        <f t="shared" si="3"/>
        <v>65164.32</v>
      </c>
      <c r="P24" s="75" t="str">
        <f t="shared" ref="P24:P29" si="4">IF(A24="","00000000000000000",A24)&amp;IF(B24="","000000",B24)&amp;IF(C24="","000",C24)</f>
        <v>00000000000000120240110120</v>
      </c>
    </row>
    <row r="25" spans="1:16">
      <c r="A25" s="73" t="s">
        <v>87</v>
      </c>
      <c r="B25" s="16" t="s">
        <v>85</v>
      </c>
      <c r="C25" s="16" t="s">
        <v>86</v>
      </c>
      <c r="D25" s="56"/>
      <c r="E25" s="57"/>
      <c r="F25" s="57"/>
      <c r="G25" s="58">
        <v>1220291.1499999999</v>
      </c>
      <c r="H25" s="59">
        <f t="shared" si="0"/>
        <v>0</v>
      </c>
      <c r="I25" s="59">
        <f t="shared" si="1"/>
        <v>0</v>
      </c>
      <c r="J25" s="59">
        <f t="shared" si="2"/>
        <v>1220291.1499999999</v>
      </c>
      <c r="K25" s="59">
        <v>0</v>
      </c>
      <c r="L25" s="59">
        <f t="shared" si="3"/>
        <v>0</v>
      </c>
      <c r="M25" s="59">
        <f t="shared" si="3"/>
        <v>0</v>
      </c>
      <c r="N25" s="59">
        <f t="shared" si="3"/>
        <v>0</v>
      </c>
      <c r="O25" s="60">
        <f t="shared" si="3"/>
        <v>1220291.1499999999</v>
      </c>
      <c r="P25" s="75" t="str">
        <f t="shared" si="4"/>
        <v>00000000000000130240110130</v>
      </c>
    </row>
    <row r="26" spans="1:16">
      <c r="A26" s="73" t="s">
        <v>88</v>
      </c>
      <c r="B26" s="16" t="s">
        <v>85</v>
      </c>
      <c r="C26" s="16" t="s">
        <v>89</v>
      </c>
      <c r="D26" s="56"/>
      <c r="E26" s="57"/>
      <c r="F26" s="57"/>
      <c r="G26" s="58">
        <v>310209.65999999997</v>
      </c>
      <c r="H26" s="59">
        <f t="shared" si="0"/>
        <v>0</v>
      </c>
      <c r="I26" s="59">
        <f t="shared" si="1"/>
        <v>0</v>
      </c>
      <c r="J26" s="59">
        <f t="shared" si="2"/>
        <v>310209.65999999997</v>
      </c>
      <c r="K26" s="59">
        <v>0</v>
      </c>
      <c r="L26" s="59">
        <f t="shared" si="3"/>
        <v>0</v>
      </c>
      <c r="M26" s="59">
        <f t="shared" si="3"/>
        <v>0</v>
      </c>
      <c r="N26" s="59">
        <f t="shared" si="3"/>
        <v>0</v>
      </c>
      <c r="O26" s="60">
        <f t="shared" si="3"/>
        <v>310209.65999999997</v>
      </c>
      <c r="P26" s="75" t="str">
        <f t="shared" si="4"/>
        <v>00000000000000180240110180</v>
      </c>
    </row>
    <row r="27" spans="1:16">
      <c r="A27" s="73" t="s">
        <v>87</v>
      </c>
      <c r="B27" s="16" t="s">
        <v>90</v>
      </c>
      <c r="C27" s="16" t="s">
        <v>86</v>
      </c>
      <c r="D27" s="56"/>
      <c r="E27" s="57"/>
      <c r="F27" s="57"/>
      <c r="G27" s="58">
        <v>17724200</v>
      </c>
      <c r="H27" s="59">
        <f t="shared" si="0"/>
        <v>0</v>
      </c>
      <c r="I27" s="59">
        <f t="shared" si="1"/>
        <v>0</v>
      </c>
      <c r="J27" s="59">
        <f t="shared" si="2"/>
        <v>17724200</v>
      </c>
      <c r="K27" s="59">
        <v>0</v>
      </c>
      <c r="L27" s="59">
        <f t="shared" si="3"/>
        <v>0</v>
      </c>
      <c r="M27" s="59">
        <f t="shared" si="3"/>
        <v>0</v>
      </c>
      <c r="N27" s="59">
        <f t="shared" si="3"/>
        <v>0</v>
      </c>
      <c r="O27" s="60">
        <f t="shared" si="3"/>
        <v>17724200</v>
      </c>
      <c r="P27" s="75" t="str">
        <f t="shared" si="4"/>
        <v>00000000000000130440110130</v>
      </c>
    </row>
    <row r="28" spans="1:16">
      <c r="A28" s="73" t="s">
        <v>91</v>
      </c>
      <c r="B28" s="16" t="s">
        <v>90</v>
      </c>
      <c r="C28" s="16" t="s">
        <v>92</v>
      </c>
      <c r="D28" s="56"/>
      <c r="E28" s="57"/>
      <c r="F28" s="57"/>
      <c r="G28" s="58">
        <v>-1746134.67</v>
      </c>
      <c r="H28" s="59">
        <f t="shared" si="0"/>
        <v>0</v>
      </c>
      <c r="I28" s="59">
        <f t="shared" si="1"/>
        <v>0</v>
      </c>
      <c r="J28" s="59">
        <f t="shared" si="2"/>
        <v>-1746134.67</v>
      </c>
      <c r="K28" s="59">
        <v>0</v>
      </c>
      <c r="L28" s="59">
        <f t="shared" si="3"/>
        <v>0</v>
      </c>
      <c r="M28" s="59">
        <f t="shared" si="3"/>
        <v>0</v>
      </c>
      <c r="N28" s="59">
        <f t="shared" si="3"/>
        <v>0</v>
      </c>
      <c r="O28" s="60">
        <f t="shared" si="3"/>
        <v>-1746134.67</v>
      </c>
      <c r="P28" s="75" t="str">
        <f t="shared" si="4"/>
        <v>00000000000000440440110172</v>
      </c>
    </row>
    <row r="29" spans="1:16">
      <c r="A29" s="73" t="s">
        <v>88</v>
      </c>
      <c r="B29" s="16" t="s">
        <v>93</v>
      </c>
      <c r="C29" s="16" t="s">
        <v>89</v>
      </c>
      <c r="D29" s="56"/>
      <c r="E29" s="57">
        <v>8204588.9500000002</v>
      </c>
      <c r="F29" s="57"/>
      <c r="G29" s="58"/>
      <c r="H29" s="59">
        <f t="shared" si="0"/>
        <v>8204588.9500000002</v>
      </c>
      <c r="I29" s="59">
        <f t="shared" si="1"/>
        <v>0</v>
      </c>
      <c r="J29" s="59">
        <f t="shared" si="2"/>
        <v>0</v>
      </c>
      <c r="K29" s="59">
        <v>0</v>
      </c>
      <c r="L29" s="59">
        <f t="shared" si="3"/>
        <v>0</v>
      </c>
      <c r="M29" s="59">
        <f t="shared" si="3"/>
        <v>8204588.9500000002</v>
      </c>
      <c r="N29" s="59">
        <f t="shared" si="3"/>
        <v>0</v>
      </c>
      <c r="O29" s="60">
        <f t="shared" si="3"/>
        <v>0</v>
      </c>
      <c r="P29" s="75" t="str">
        <f t="shared" si="4"/>
        <v>00000000000000180540110180</v>
      </c>
    </row>
    <row r="30" spans="1:16">
      <c r="A30" s="129" t="s">
        <v>41</v>
      </c>
      <c r="B30" s="130"/>
      <c r="C30" s="130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2"/>
      <c r="P30" s="75"/>
    </row>
    <row r="31" spans="1:16">
      <c r="A31" s="74" t="s">
        <v>63</v>
      </c>
      <c r="B31" s="17" t="s">
        <v>64</v>
      </c>
      <c r="C31" s="17" t="s">
        <v>65</v>
      </c>
      <c r="D31" s="61"/>
      <c r="E31" s="61"/>
      <c r="F31" s="61">
        <v>578100</v>
      </c>
      <c r="G31" s="61"/>
      <c r="H31" s="59">
        <f t="shared" ref="H31:H54" si="5">E31</f>
        <v>0</v>
      </c>
      <c r="I31" s="59">
        <f t="shared" ref="I31:I54" si="6">D31</f>
        <v>0</v>
      </c>
      <c r="J31" s="59">
        <f t="shared" ref="J31:J54" si="7">G31</f>
        <v>0</v>
      </c>
      <c r="K31" s="59">
        <f t="shared" ref="K31:K54" si="8">F31</f>
        <v>578100</v>
      </c>
      <c r="L31" s="59">
        <f t="shared" ref="L31:L54" si="9">D31</f>
        <v>0</v>
      </c>
      <c r="M31" s="59">
        <f t="shared" ref="M31:M54" si="10">E31</f>
        <v>0</v>
      </c>
      <c r="N31" s="59">
        <f t="shared" ref="N31:N54" si="11">F31</f>
        <v>578100</v>
      </c>
      <c r="O31" s="60">
        <f t="shared" ref="O31:O54" si="12">G31</f>
        <v>0</v>
      </c>
      <c r="P31" s="75" t="str">
        <f t="shared" ref="P31:P54" si="13">IF(A31="","00000000000000000",A31)&amp;IF(B31="","000000",B31)&amp;IF(C31="","000",C31)</f>
        <v>00000000000000111240120211</v>
      </c>
    </row>
    <row r="32" spans="1:16">
      <c r="A32" s="74" t="s">
        <v>66</v>
      </c>
      <c r="B32" s="17" t="s">
        <v>64</v>
      </c>
      <c r="C32" s="17" t="s">
        <v>67</v>
      </c>
      <c r="D32" s="61"/>
      <c r="E32" s="61"/>
      <c r="F32" s="61">
        <v>173311.12</v>
      </c>
      <c r="G32" s="61"/>
      <c r="H32" s="59">
        <f t="shared" si="5"/>
        <v>0</v>
      </c>
      <c r="I32" s="59">
        <f t="shared" si="6"/>
        <v>0</v>
      </c>
      <c r="J32" s="59">
        <f t="shared" si="7"/>
        <v>0</v>
      </c>
      <c r="K32" s="59">
        <f t="shared" si="8"/>
        <v>173311.12</v>
      </c>
      <c r="L32" s="59">
        <f t="shared" si="9"/>
        <v>0</v>
      </c>
      <c r="M32" s="59">
        <f t="shared" si="10"/>
        <v>0</v>
      </c>
      <c r="N32" s="59">
        <f t="shared" si="11"/>
        <v>173311.12</v>
      </c>
      <c r="O32" s="60">
        <f t="shared" si="12"/>
        <v>0</v>
      </c>
      <c r="P32" s="75" t="str">
        <f t="shared" si="13"/>
        <v>00000000000000119240120213</v>
      </c>
    </row>
    <row r="33" spans="1:16">
      <c r="A33" s="74" t="s">
        <v>68</v>
      </c>
      <c r="B33" s="17" t="s">
        <v>64</v>
      </c>
      <c r="C33" s="17" t="s">
        <v>69</v>
      </c>
      <c r="D33" s="61"/>
      <c r="E33" s="61"/>
      <c r="F33" s="61"/>
      <c r="G33" s="61"/>
      <c r="H33" s="59">
        <f t="shared" si="5"/>
        <v>0</v>
      </c>
      <c r="I33" s="59">
        <f t="shared" si="6"/>
        <v>0</v>
      </c>
      <c r="J33" s="59">
        <f t="shared" si="7"/>
        <v>0</v>
      </c>
      <c r="K33" s="59">
        <f t="shared" si="8"/>
        <v>0</v>
      </c>
      <c r="L33" s="59">
        <f t="shared" si="9"/>
        <v>0</v>
      </c>
      <c r="M33" s="59">
        <f t="shared" si="10"/>
        <v>0</v>
      </c>
      <c r="N33" s="59">
        <f t="shared" si="11"/>
        <v>0</v>
      </c>
      <c r="O33" s="60">
        <f t="shared" si="12"/>
        <v>0</v>
      </c>
      <c r="P33" s="75" t="str">
        <f t="shared" si="13"/>
        <v>00000000000000244240120221</v>
      </c>
    </row>
    <row r="34" spans="1:16">
      <c r="A34" s="74" t="s">
        <v>68</v>
      </c>
      <c r="B34" s="17" t="s">
        <v>64</v>
      </c>
      <c r="C34" s="17" t="s">
        <v>70</v>
      </c>
      <c r="D34" s="61"/>
      <c r="E34" s="61"/>
      <c r="F34" s="61">
        <v>216353.13</v>
      </c>
      <c r="G34" s="61"/>
      <c r="H34" s="59">
        <f t="shared" si="5"/>
        <v>0</v>
      </c>
      <c r="I34" s="59">
        <f t="shared" si="6"/>
        <v>0</v>
      </c>
      <c r="J34" s="59">
        <f t="shared" si="7"/>
        <v>0</v>
      </c>
      <c r="K34" s="59">
        <f t="shared" si="8"/>
        <v>216353.13</v>
      </c>
      <c r="L34" s="59">
        <f t="shared" si="9"/>
        <v>0</v>
      </c>
      <c r="M34" s="59">
        <f t="shared" si="10"/>
        <v>0</v>
      </c>
      <c r="N34" s="59">
        <f t="shared" si="11"/>
        <v>216353.13</v>
      </c>
      <c r="O34" s="60">
        <f t="shared" si="12"/>
        <v>0</v>
      </c>
      <c r="P34" s="75" t="str">
        <f t="shared" si="13"/>
        <v>00000000000000244240120223</v>
      </c>
    </row>
    <row r="35" spans="1:16">
      <c r="A35" s="74" t="s">
        <v>68</v>
      </c>
      <c r="B35" s="17" t="s">
        <v>64</v>
      </c>
      <c r="C35" s="17" t="s">
        <v>71</v>
      </c>
      <c r="D35" s="61"/>
      <c r="E35" s="61"/>
      <c r="F35" s="61"/>
      <c r="G35" s="61"/>
      <c r="H35" s="59">
        <f t="shared" si="5"/>
        <v>0</v>
      </c>
      <c r="I35" s="59">
        <f t="shared" si="6"/>
        <v>0</v>
      </c>
      <c r="J35" s="59">
        <f t="shared" si="7"/>
        <v>0</v>
      </c>
      <c r="K35" s="59">
        <f t="shared" si="8"/>
        <v>0</v>
      </c>
      <c r="L35" s="59">
        <f t="shared" si="9"/>
        <v>0</v>
      </c>
      <c r="M35" s="59">
        <f t="shared" si="10"/>
        <v>0</v>
      </c>
      <c r="N35" s="59">
        <f t="shared" si="11"/>
        <v>0</v>
      </c>
      <c r="O35" s="60">
        <f t="shared" si="12"/>
        <v>0</v>
      </c>
      <c r="P35" s="75" t="str">
        <f t="shared" si="13"/>
        <v>00000000000000244240120225</v>
      </c>
    </row>
    <row r="36" spans="1:16">
      <c r="A36" s="74" t="s">
        <v>68</v>
      </c>
      <c r="B36" s="17" t="s">
        <v>64</v>
      </c>
      <c r="C36" s="17" t="s">
        <v>72</v>
      </c>
      <c r="D36" s="61"/>
      <c r="E36" s="61"/>
      <c r="F36" s="61">
        <v>387137.93</v>
      </c>
      <c r="G36" s="61"/>
      <c r="H36" s="59">
        <f t="shared" si="5"/>
        <v>0</v>
      </c>
      <c r="I36" s="59">
        <f t="shared" si="6"/>
        <v>0</v>
      </c>
      <c r="J36" s="59">
        <f t="shared" si="7"/>
        <v>0</v>
      </c>
      <c r="K36" s="59">
        <f t="shared" si="8"/>
        <v>387137.93</v>
      </c>
      <c r="L36" s="59">
        <f t="shared" si="9"/>
        <v>0</v>
      </c>
      <c r="M36" s="59">
        <f t="shared" si="10"/>
        <v>0</v>
      </c>
      <c r="N36" s="59">
        <f t="shared" si="11"/>
        <v>387137.93</v>
      </c>
      <c r="O36" s="60">
        <f t="shared" si="12"/>
        <v>0</v>
      </c>
      <c r="P36" s="75" t="str">
        <f t="shared" si="13"/>
        <v>00000000000000244240120226</v>
      </c>
    </row>
    <row r="37" spans="1:16">
      <c r="A37" s="74" t="s">
        <v>68</v>
      </c>
      <c r="B37" s="17" t="s">
        <v>64</v>
      </c>
      <c r="C37" s="17" t="s">
        <v>73</v>
      </c>
      <c r="D37" s="61"/>
      <c r="E37" s="61"/>
      <c r="F37" s="61">
        <v>33679.050000000003</v>
      </c>
      <c r="G37" s="61"/>
      <c r="H37" s="59">
        <f t="shared" si="5"/>
        <v>0</v>
      </c>
      <c r="I37" s="59">
        <f t="shared" si="6"/>
        <v>0</v>
      </c>
      <c r="J37" s="59">
        <f t="shared" si="7"/>
        <v>0</v>
      </c>
      <c r="K37" s="59">
        <f t="shared" si="8"/>
        <v>33679.050000000003</v>
      </c>
      <c r="L37" s="59">
        <f t="shared" si="9"/>
        <v>0</v>
      </c>
      <c r="M37" s="59">
        <f t="shared" si="10"/>
        <v>0</v>
      </c>
      <c r="N37" s="59">
        <f t="shared" si="11"/>
        <v>33679.050000000003</v>
      </c>
      <c r="O37" s="60">
        <f t="shared" si="12"/>
        <v>0</v>
      </c>
      <c r="P37" s="75" t="str">
        <f t="shared" si="13"/>
        <v>00000000000000244240120271</v>
      </c>
    </row>
    <row r="38" spans="1:16">
      <c r="A38" s="74" t="s">
        <v>68</v>
      </c>
      <c r="B38" s="17" t="s">
        <v>64</v>
      </c>
      <c r="C38" s="17" t="s">
        <v>74</v>
      </c>
      <c r="D38" s="61"/>
      <c r="E38" s="61"/>
      <c r="F38" s="61">
        <v>13382.39</v>
      </c>
      <c r="G38" s="61"/>
      <c r="H38" s="59">
        <f t="shared" si="5"/>
        <v>0</v>
      </c>
      <c r="I38" s="59">
        <f t="shared" si="6"/>
        <v>0</v>
      </c>
      <c r="J38" s="59">
        <f t="shared" si="7"/>
        <v>0</v>
      </c>
      <c r="K38" s="59">
        <f t="shared" si="8"/>
        <v>13382.39</v>
      </c>
      <c r="L38" s="59">
        <f t="shared" si="9"/>
        <v>0</v>
      </c>
      <c r="M38" s="59">
        <f t="shared" si="10"/>
        <v>0</v>
      </c>
      <c r="N38" s="59">
        <f t="shared" si="11"/>
        <v>13382.39</v>
      </c>
      <c r="O38" s="60">
        <f t="shared" si="12"/>
        <v>0</v>
      </c>
      <c r="P38" s="75" t="str">
        <f t="shared" si="13"/>
        <v>00000000000000244240120272</v>
      </c>
    </row>
    <row r="39" spans="1:16">
      <c r="A39" s="74" t="s">
        <v>75</v>
      </c>
      <c r="B39" s="17" t="s">
        <v>64</v>
      </c>
      <c r="C39" s="17" t="s">
        <v>76</v>
      </c>
      <c r="D39" s="61"/>
      <c r="E39" s="61"/>
      <c r="F39" s="61">
        <v>3900</v>
      </c>
      <c r="G39" s="61"/>
      <c r="H39" s="59">
        <f t="shared" si="5"/>
        <v>0</v>
      </c>
      <c r="I39" s="59">
        <f t="shared" si="6"/>
        <v>0</v>
      </c>
      <c r="J39" s="59">
        <f t="shared" si="7"/>
        <v>0</v>
      </c>
      <c r="K39" s="59">
        <f t="shared" si="8"/>
        <v>3900</v>
      </c>
      <c r="L39" s="59">
        <f t="shared" si="9"/>
        <v>0</v>
      </c>
      <c r="M39" s="59">
        <f t="shared" si="10"/>
        <v>0</v>
      </c>
      <c r="N39" s="59">
        <f t="shared" si="11"/>
        <v>3900</v>
      </c>
      <c r="O39" s="60">
        <f t="shared" si="12"/>
        <v>0</v>
      </c>
      <c r="P39" s="75" t="str">
        <f t="shared" si="13"/>
        <v>00000000000000852240120290</v>
      </c>
    </row>
    <row r="40" spans="1:16">
      <c r="A40" s="74" t="s">
        <v>77</v>
      </c>
      <c r="B40" s="17" t="s">
        <v>64</v>
      </c>
      <c r="C40" s="17" t="s">
        <v>76</v>
      </c>
      <c r="D40" s="61"/>
      <c r="E40" s="61"/>
      <c r="F40" s="61">
        <v>22181.34</v>
      </c>
      <c r="G40" s="61"/>
      <c r="H40" s="59">
        <f t="shared" si="5"/>
        <v>0</v>
      </c>
      <c r="I40" s="59">
        <f t="shared" si="6"/>
        <v>0</v>
      </c>
      <c r="J40" s="59">
        <f t="shared" si="7"/>
        <v>0</v>
      </c>
      <c r="K40" s="59">
        <f t="shared" si="8"/>
        <v>22181.34</v>
      </c>
      <c r="L40" s="59">
        <f t="shared" si="9"/>
        <v>0</v>
      </c>
      <c r="M40" s="59">
        <f t="shared" si="10"/>
        <v>0</v>
      </c>
      <c r="N40" s="59">
        <f t="shared" si="11"/>
        <v>22181.34</v>
      </c>
      <c r="O40" s="60">
        <f t="shared" si="12"/>
        <v>0</v>
      </c>
      <c r="P40" s="75" t="str">
        <f t="shared" si="13"/>
        <v>00000000000000853240120290</v>
      </c>
    </row>
    <row r="41" spans="1:16">
      <c r="A41" s="74" t="s">
        <v>63</v>
      </c>
      <c r="B41" s="17" t="s">
        <v>78</v>
      </c>
      <c r="C41" s="17" t="s">
        <v>65</v>
      </c>
      <c r="D41" s="61"/>
      <c r="E41" s="61"/>
      <c r="F41" s="61">
        <v>8851100</v>
      </c>
      <c r="G41" s="61"/>
      <c r="H41" s="59">
        <f t="shared" si="5"/>
        <v>0</v>
      </c>
      <c r="I41" s="59">
        <f t="shared" si="6"/>
        <v>0</v>
      </c>
      <c r="J41" s="59">
        <f t="shared" si="7"/>
        <v>0</v>
      </c>
      <c r="K41" s="59">
        <f t="shared" si="8"/>
        <v>8851100</v>
      </c>
      <c r="L41" s="59">
        <f t="shared" si="9"/>
        <v>0</v>
      </c>
      <c r="M41" s="59">
        <f t="shared" si="10"/>
        <v>0</v>
      </c>
      <c r="N41" s="59">
        <f t="shared" si="11"/>
        <v>8851100</v>
      </c>
      <c r="O41" s="60">
        <f t="shared" si="12"/>
        <v>0</v>
      </c>
      <c r="P41" s="75" t="str">
        <f t="shared" si="13"/>
        <v>00000000000000111440120211</v>
      </c>
    </row>
    <row r="42" spans="1:16">
      <c r="A42" s="74" t="s">
        <v>66</v>
      </c>
      <c r="B42" s="17" t="s">
        <v>78</v>
      </c>
      <c r="C42" s="17" t="s">
        <v>67</v>
      </c>
      <c r="D42" s="61"/>
      <c r="E42" s="61"/>
      <c r="F42" s="61">
        <v>2646880.4500000002</v>
      </c>
      <c r="G42" s="61"/>
      <c r="H42" s="59">
        <f t="shared" si="5"/>
        <v>0</v>
      </c>
      <c r="I42" s="59">
        <f t="shared" si="6"/>
        <v>0</v>
      </c>
      <c r="J42" s="59">
        <f t="shared" si="7"/>
        <v>0</v>
      </c>
      <c r="K42" s="59">
        <f t="shared" si="8"/>
        <v>2646880.4500000002</v>
      </c>
      <c r="L42" s="59">
        <f t="shared" si="9"/>
        <v>0</v>
      </c>
      <c r="M42" s="59">
        <f t="shared" si="10"/>
        <v>0</v>
      </c>
      <c r="N42" s="59">
        <f t="shared" si="11"/>
        <v>2646880.4500000002</v>
      </c>
      <c r="O42" s="60">
        <f t="shared" si="12"/>
        <v>0</v>
      </c>
      <c r="P42" s="75" t="str">
        <f t="shared" si="13"/>
        <v>00000000000000119440120213</v>
      </c>
    </row>
    <row r="43" spans="1:16">
      <c r="A43" s="74" t="s">
        <v>68</v>
      </c>
      <c r="B43" s="17" t="s">
        <v>78</v>
      </c>
      <c r="C43" s="17" t="s">
        <v>69</v>
      </c>
      <c r="D43" s="61"/>
      <c r="E43" s="61"/>
      <c r="F43" s="61">
        <v>139266.42000000001</v>
      </c>
      <c r="G43" s="61"/>
      <c r="H43" s="59">
        <f t="shared" si="5"/>
        <v>0</v>
      </c>
      <c r="I43" s="59">
        <f t="shared" si="6"/>
        <v>0</v>
      </c>
      <c r="J43" s="59">
        <f t="shared" si="7"/>
        <v>0</v>
      </c>
      <c r="K43" s="59">
        <f t="shared" si="8"/>
        <v>139266.42000000001</v>
      </c>
      <c r="L43" s="59">
        <f t="shared" si="9"/>
        <v>0</v>
      </c>
      <c r="M43" s="59">
        <f t="shared" si="10"/>
        <v>0</v>
      </c>
      <c r="N43" s="59">
        <f t="shared" si="11"/>
        <v>139266.42000000001</v>
      </c>
      <c r="O43" s="60">
        <f t="shared" si="12"/>
        <v>0</v>
      </c>
      <c r="P43" s="75" t="str">
        <f t="shared" si="13"/>
        <v>00000000000000244440120221</v>
      </c>
    </row>
    <row r="44" spans="1:16">
      <c r="A44" s="74" t="s">
        <v>68</v>
      </c>
      <c r="B44" s="17" t="s">
        <v>78</v>
      </c>
      <c r="C44" s="17" t="s">
        <v>70</v>
      </c>
      <c r="D44" s="61"/>
      <c r="E44" s="61"/>
      <c r="F44" s="61">
        <v>1134458.54</v>
      </c>
      <c r="G44" s="61"/>
      <c r="H44" s="59">
        <f t="shared" si="5"/>
        <v>0</v>
      </c>
      <c r="I44" s="59">
        <f t="shared" si="6"/>
        <v>0</v>
      </c>
      <c r="J44" s="59">
        <f t="shared" si="7"/>
        <v>0</v>
      </c>
      <c r="K44" s="59">
        <f t="shared" si="8"/>
        <v>1134458.54</v>
      </c>
      <c r="L44" s="59">
        <f t="shared" si="9"/>
        <v>0</v>
      </c>
      <c r="M44" s="59">
        <f t="shared" si="10"/>
        <v>0</v>
      </c>
      <c r="N44" s="59">
        <f t="shared" si="11"/>
        <v>1134458.54</v>
      </c>
      <c r="O44" s="60">
        <f t="shared" si="12"/>
        <v>0</v>
      </c>
      <c r="P44" s="75" t="str">
        <f t="shared" si="13"/>
        <v>00000000000000244440120223</v>
      </c>
    </row>
    <row r="45" spans="1:16">
      <c r="A45" s="74" t="s">
        <v>68</v>
      </c>
      <c r="B45" s="17" t="s">
        <v>78</v>
      </c>
      <c r="C45" s="17" t="s">
        <v>71</v>
      </c>
      <c r="D45" s="61"/>
      <c r="E45" s="61"/>
      <c r="F45" s="61">
        <v>1211984.94</v>
      </c>
      <c r="G45" s="61"/>
      <c r="H45" s="59">
        <f t="shared" si="5"/>
        <v>0</v>
      </c>
      <c r="I45" s="59">
        <f t="shared" si="6"/>
        <v>0</v>
      </c>
      <c r="J45" s="59">
        <f t="shared" si="7"/>
        <v>0</v>
      </c>
      <c r="K45" s="59">
        <f t="shared" si="8"/>
        <v>1211984.94</v>
      </c>
      <c r="L45" s="59">
        <f t="shared" si="9"/>
        <v>0</v>
      </c>
      <c r="M45" s="59">
        <f t="shared" si="10"/>
        <v>0</v>
      </c>
      <c r="N45" s="59">
        <f t="shared" si="11"/>
        <v>1211984.94</v>
      </c>
      <c r="O45" s="60">
        <f t="shared" si="12"/>
        <v>0</v>
      </c>
      <c r="P45" s="75" t="str">
        <f t="shared" si="13"/>
        <v>00000000000000244440120225</v>
      </c>
    </row>
    <row r="46" spans="1:16">
      <c r="A46" s="74" t="s">
        <v>68</v>
      </c>
      <c r="B46" s="17" t="s">
        <v>78</v>
      </c>
      <c r="C46" s="17" t="s">
        <v>72</v>
      </c>
      <c r="D46" s="61"/>
      <c r="E46" s="61"/>
      <c r="F46" s="61">
        <v>337518.68</v>
      </c>
      <c r="G46" s="61"/>
      <c r="H46" s="59">
        <f t="shared" si="5"/>
        <v>0</v>
      </c>
      <c r="I46" s="59">
        <f t="shared" si="6"/>
        <v>0</v>
      </c>
      <c r="J46" s="59">
        <f t="shared" si="7"/>
        <v>0</v>
      </c>
      <c r="K46" s="59">
        <f t="shared" si="8"/>
        <v>337518.68</v>
      </c>
      <c r="L46" s="59">
        <f t="shared" si="9"/>
        <v>0</v>
      </c>
      <c r="M46" s="59">
        <f t="shared" si="10"/>
        <v>0</v>
      </c>
      <c r="N46" s="59">
        <f t="shared" si="11"/>
        <v>337518.68</v>
      </c>
      <c r="O46" s="60">
        <f t="shared" si="12"/>
        <v>0</v>
      </c>
      <c r="P46" s="75" t="str">
        <f t="shared" si="13"/>
        <v>00000000000000244440120226</v>
      </c>
    </row>
    <row r="47" spans="1:16">
      <c r="A47" s="74" t="s">
        <v>80</v>
      </c>
      <c r="B47" s="17" t="s">
        <v>78</v>
      </c>
      <c r="C47" s="17" t="s">
        <v>79</v>
      </c>
      <c r="D47" s="61"/>
      <c r="E47" s="61"/>
      <c r="F47" s="61"/>
      <c r="G47" s="61"/>
      <c r="H47" s="59">
        <f t="shared" si="5"/>
        <v>0</v>
      </c>
      <c r="I47" s="59">
        <f t="shared" si="6"/>
        <v>0</v>
      </c>
      <c r="J47" s="59">
        <f t="shared" si="7"/>
        <v>0</v>
      </c>
      <c r="K47" s="59">
        <f t="shared" si="8"/>
        <v>0</v>
      </c>
      <c r="L47" s="59">
        <f t="shared" si="9"/>
        <v>0</v>
      </c>
      <c r="M47" s="59">
        <f t="shared" si="10"/>
        <v>0</v>
      </c>
      <c r="N47" s="59">
        <f t="shared" si="11"/>
        <v>0</v>
      </c>
      <c r="O47" s="60">
        <f t="shared" si="12"/>
        <v>0</v>
      </c>
      <c r="P47" s="75" t="str">
        <f t="shared" si="13"/>
        <v>00000000000000321440120262</v>
      </c>
    </row>
    <row r="48" spans="1:16">
      <c r="A48" s="74" t="s">
        <v>68</v>
      </c>
      <c r="B48" s="17" t="s">
        <v>78</v>
      </c>
      <c r="C48" s="17" t="s">
        <v>73</v>
      </c>
      <c r="D48" s="61"/>
      <c r="E48" s="61"/>
      <c r="F48" s="61">
        <v>1294598.03</v>
      </c>
      <c r="G48" s="61"/>
      <c r="H48" s="59">
        <f t="shared" si="5"/>
        <v>0</v>
      </c>
      <c r="I48" s="59">
        <f t="shared" si="6"/>
        <v>0</v>
      </c>
      <c r="J48" s="59">
        <f t="shared" si="7"/>
        <v>0</v>
      </c>
      <c r="K48" s="59">
        <f t="shared" si="8"/>
        <v>1294598.03</v>
      </c>
      <c r="L48" s="59">
        <f t="shared" si="9"/>
        <v>0</v>
      </c>
      <c r="M48" s="59">
        <f t="shared" si="10"/>
        <v>0</v>
      </c>
      <c r="N48" s="59">
        <f t="shared" si="11"/>
        <v>1294598.03</v>
      </c>
      <c r="O48" s="60">
        <f t="shared" si="12"/>
        <v>0</v>
      </c>
      <c r="P48" s="75" t="str">
        <f t="shared" si="13"/>
        <v>00000000000000244440120271</v>
      </c>
    </row>
    <row r="49" spans="1:16">
      <c r="A49" s="74" t="s">
        <v>68</v>
      </c>
      <c r="B49" s="17" t="s">
        <v>78</v>
      </c>
      <c r="C49" s="17" t="s">
        <v>74</v>
      </c>
      <c r="D49" s="61"/>
      <c r="E49" s="61"/>
      <c r="F49" s="61">
        <v>907000.75</v>
      </c>
      <c r="G49" s="61"/>
      <c r="H49" s="59">
        <f t="shared" si="5"/>
        <v>0</v>
      </c>
      <c r="I49" s="59">
        <f t="shared" si="6"/>
        <v>0</v>
      </c>
      <c r="J49" s="59">
        <f t="shared" si="7"/>
        <v>0</v>
      </c>
      <c r="K49" s="59">
        <f t="shared" si="8"/>
        <v>907000.75</v>
      </c>
      <c r="L49" s="59">
        <f t="shared" si="9"/>
        <v>0</v>
      </c>
      <c r="M49" s="59">
        <f t="shared" si="10"/>
        <v>0</v>
      </c>
      <c r="N49" s="59">
        <f t="shared" si="11"/>
        <v>907000.75</v>
      </c>
      <c r="O49" s="60">
        <f t="shared" si="12"/>
        <v>0</v>
      </c>
      <c r="P49" s="75" t="str">
        <f t="shared" si="13"/>
        <v>00000000000000244440120272</v>
      </c>
    </row>
    <row r="50" spans="1:16">
      <c r="A50" s="74" t="s">
        <v>81</v>
      </c>
      <c r="B50" s="17" t="s">
        <v>78</v>
      </c>
      <c r="C50" s="17" t="s">
        <v>76</v>
      </c>
      <c r="D50" s="61"/>
      <c r="E50" s="61"/>
      <c r="F50" s="61">
        <v>1768800</v>
      </c>
      <c r="G50" s="61"/>
      <c r="H50" s="59">
        <f t="shared" si="5"/>
        <v>0</v>
      </c>
      <c r="I50" s="59">
        <f t="shared" si="6"/>
        <v>0</v>
      </c>
      <c r="J50" s="59">
        <f t="shared" si="7"/>
        <v>0</v>
      </c>
      <c r="K50" s="59">
        <f t="shared" si="8"/>
        <v>1768800</v>
      </c>
      <c r="L50" s="59">
        <f t="shared" si="9"/>
        <v>0</v>
      </c>
      <c r="M50" s="59">
        <f t="shared" si="10"/>
        <v>0</v>
      </c>
      <c r="N50" s="59">
        <f t="shared" si="11"/>
        <v>1768800</v>
      </c>
      <c r="O50" s="60">
        <f t="shared" si="12"/>
        <v>0</v>
      </c>
      <c r="P50" s="75" t="str">
        <f t="shared" si="13"/>
        <v>00000000000000340440120290</v>
      </c>
    </row>
    <row r="51" spans="1:16">
      <c r="A51" s="74" t="s">
        <v>68</v>
      </c>
      <c r="B51" s="17" t="s">
        <v>82</v>
      </c>
      <c r="C51" s="17" t="s">
        <v>72</v>
      </c>
      <c r="D51" s="61">
        <v>2441059.6</v>
      </c>
      <c r="E51" s="61"/>
      <c r="F51" s="61"/>
      <c r="G51" s="61"/>
      <c r="H51" s="59">
        <f t="shared" si="5"/>
        <v>0</v>
      </c>
      <c r="I51" s="59">
        <f t="shared" si="6"/>
        <v>2441059.6</v>
      </c>
      <c r="J51" s="59">
        <f t="shared" si="7"/>
        <v>0</v>
      </c>
      <c r="K51" s="59">
        <f t="shared" si="8"/>
        <v>0</v>
      </c>
      <c r="L51" s="59">
        <f t="shared" si="9"/>
        <v>2441059.6</v>
      </c>
      <c r="M51" s="59">
        <f t="shared" si="10"/>
        <v>0</v>
      </c>
      <c r="N51" s="59">
        <f t="shared" si="11"/>
        <v>0</v>
      </c>
      <c r="O51" s="60">
        <f t="shared" si="12"/>
        <v>0</v>
      </c>
      <c r="P51" s="75" t="str">
        <f t="shared" si="13"/>
        <v>00000000000000244540120226</v>
      </c>
    </row>
    <row r="52" spans="1:16">
      <c r="A52" s="74" t="s">
        <v>80</v>
      </c>
      <c r="B52" s="17" t="s">
        <v>82</v>
      </c>
      <c r="C52" s="17" t="s">
        <v>79</v>
      </c>
      <c r="D52" s="61">
        <v>2548120.61</v>
      </c>
      <c r="E52" s="61"/>
      <c r="F52" s="61"/>
      <c r="G52" s="61"/>
      <c r="H52" s="59">
        <f t="shared" si="5"/>
        <v>0</v>
      </c>
      <c r="I52" s="59">
        <f t="shared" si="6"/>
        <v>2548120.61</v>
      </c>
      <c r="J52" s="59">
        <f t="shared" si="7"/>
        <v>0</v>
      </c>
      <c r="K52" s="59">
        <f t="shared" si="8"/>
        <v>0</v>
      </c>
      <c r="L52" s="59">
        <f t="shared" si="9"/>
        <v>2548120.61</v>
      </c>
      <c r="M52" s="59">
        <f t="shared" si="10"/>
        <v>0</v>
      </c>
      <c r="N52" s="59">
        <f t="shared" si="11"/>
        <v>0</v>
      </c>
      <c r="O52" s="60">
        <f t="shared" si="12"/>
        <v>0</v>
      </c>
      <c r="P52" s="75" t="str">
        <f t="shared" si="13"/>
        <v>00000000000000321540120262</v>
      </c>
    </row>
    <row r="53" spans="1:16">
      <c r="A53" s="74" t="s">
        <v>68</v>
      </c>
      <c r="B53" s="17" t="s">
        <v>82</v>
      </c>
      <c r="C53" s="17" t="s">
        <v>74</v>
      </c>
      <c r="D53" s="61">
        <v>66184.52</v>
      </c>
      <c r="E53" s="61"/>
      <c r="F53" s="61"/>
      <c r="G53" s="61"/>
      <c r="H53" s="59">
        <f t="shared" si="5"/>
        <v>0</v>
      </c>
      <c r="I53" s="59">
        <f t="shared" si="6"/>
        <v>66184.52</v>
      </c>
      <c r="J53" s="59">
        <f t="shared" si="7"/>
        <v>0</v>
      </c>
      <c r="K53" s="59">
        <f t="shared" si="8"/>
        <v>0</v>
      </c>
      <c r="L53" s="59">
        <f t="shared" si="9"/>
        <v>66184.52</v>
      </c>
      <c r="M53" s="59">
        <f t="shared" si="10"/>
        <v>0</v>
      </c>
      <c r="N53" s="59">
        <f t="shared" si="11"/>
        <v>0</v>
      </c>
      <c r="O53" s="60">
        <f t="shared" si="12"/>
        <v>0</v>
      </c>
      <c r="P53" s="75" t="str">
        <f t="shared" si="13"/>
        <v>00000000000000244540120272</v>
      </c>
    </row>
    <row r="54" spans="1:16">
      <c r="A54" s="74" t="s">
        <v>81</v>
      </c>
      <c r="B54" s="17" t="s">
        <v>82</v>
      </c>
      <c r="C54" s="17" t="s">
        <v>76</v>
      </c>
      <c r="D54" s="61">
        <v>1091486</v>
      </c>
      <c r="E54" s="61"/>
      <c r="F54" s="61"/>
      <c r="G54" s="61"/>
      <c r="H54" s="59">
        <f t="shared" si="5"/>
        <v>0</v>
      </c>
      <c r="I54" s="59">
        <f t="shared" si="6"/>
        <v>1091486</v>
      </c>
      <c r="J54" s="59">
        <f t="shared" si="7"/>
        <v>0</v>
      </c>
      <c r="K54" s="59">
        <f t="shared" si="8"/>
        <v>0</v>
      </c>
      <c r="L54" s="59">
        <f t="shared" si="9"/>
        <v>1091486</v>
      </c>
      <c r="M54" s="59">
        <f t="shared" si="10"/>
        <v>0</v>
      </c>
      <c r="N54" s="59">
        <f t="shared" si="11"/>
        <v>0</v>
      </c>
      <c r="O54" s="60">
        <f t="shared" si="12"/>
        <v>0</v>
      </c>
      <c r="P54" s="75" t="str">
        <f t="shared" si="13"/>
        <v>00000000000000340540120290</v>
      </c>
    </row>
    <row r="55" spans="1:16">
      <c r="A55" s="47" t="s">
        <v>42</v>
      </c>
      <c r="B55" s="48"/>
      <c r="C55" s="4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2"/>
      <c r="P55" s="75"/>
    </row>
    <row r="56" spans="1:16">
      <c r="A56" s="77"/>
      <c r="B56" s="78"/>
      <c r="C56" s="78"/>
      <c r="D56" s="79"/>
      <c r="E56" s="79"/>
      <c r="F56" s="79"/>
      <c r="G56" s="79"/>
      <c r="H56" s="80">
        <f>E56</f>
        <v>0</v>
      </c>
      <c r="I56" s="80">
        <f>D56</f>
        <v>0</v>
      </c>
      <c r="J56" s="80">
        <f>G56</f>
        <v>0</v>
      </c>
      <c r="K56" s="80">
        <f>F56</f>
        <v>0</v>
      </c>
      <c r="L56" s="80">
        <f>D56</f>
        <v>0</v>
      </c>
      <c r="M56" s="80">
        <f>E56</f>
        <v>0</v>
      </c>
      <c r="N56" s="80">
        <f>F56</f>
        <v>0</v>
      </c>
      <c r="O56" s="81">
        <f>G56</f>
        <v>0</v>
      </c>
      <c r="P56" s="82" t="str">
        <f>IF(A56="","00000000000000000",A56)&amp;IF(B56="","000000",B56)&amp;IF(C56="","000",C56)</f>
        <v>00000000000000000000000000</v>
      </c>
    </row>
    <row r="57" spans="1:16">
      <c r="A57" s="122" t="s">
        <v>43</v>
      </c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4"/>
      <c r="P57" s="75"/>
    </row>
    <row r="58" spans="1:16">
      <c r="A58" s="20" t="s">
        <v>44</v>
      </c>
      <c r="B58" s="17" t="s">
        <v>60</v>
      </c>
      <c r="C58" s="21" t="s">
        <v>45</v>
      </c>
      <c r="D58" s="61"/>
      <c r="E58" s="61"/>
      <c r="F58" s="61"/>
      <c r="G58" s="61"/>
      <c r="H58" s="59">
        <f>E58</f>
        <v>0</v>
      </c>
      <c r="I58" s="59">
        <f>D58</f>
        <v>0</v>
      </c>
      <c r="J58" s="59">
        <f>G58</f>
        <v>0</v>
      </c>
      <c r="K58" s="59">
        <f>F58</f>
        <v>0</v>
      </c>
      <c r="L58" s="59">
        <f t="shared" ref="L58:O60" si="14">D58</f>
        <v>0</v>
      </c>
      <c r="M58" s="59">
        <f t="shared" si="14"/>
        <v>0</v>
      </c>
      <c r="N58" s="59">
        <f t="shared" si="14"/>
        <v>0</v>
      </c>
      <c r="O58" s="60">
        <f t="shared" si="14"/>
        <v>0</v>
      </c>
      <c r="P58" s="75" t="str">
        <f>IF(A58="","00000000000000000",A58)&amp;IF(B58="","000000",B58)&amp;IF(C58="","000",C58)</f>
        <v>00000000000000000230406000</v>
      </c>
    </row>
    <row r="59" spans="1:16">
      <c r="A59" s="20" t="s">
        <v>44</v>
      </c>
      <c r="B59" s="17" t="s">
        <v>61</v>
      </c>
      <c r="C59" s="21" t="s">
        <v>45</v>
      </c>
      <c r="D59" s="61"/>
      <c r="E59" s="61"/>
      <c r="F59" s="61"/>
      <c r="G59" s="61">
        <v>2057738.22</v>
      </c>
      <c r="H59" s="59">
        <f>E59</f>
        <v>0</v>
      </c>
      <c r="I59" s="59">
        <f>D59</f>
        <v>0</v>
      </c>
      <c r="J59" s="59">
        <f>G59</f>
        <v>2057738.22</v>
      </c>
      <c r="K59" s="59">
        <f>F59</f>
        <v>0</v>
      </c>
      <c r="L59" s="59">
        <f t="shared" si="14"/>
        <v>0</v>
      </c>
      <c r="M59" s="59">
        <f t="shared" si="14"/>
        <v>0</v>
      </c>
      <c r="N59" s="59">
        <f t="shared" si="14"/>
        <v>0</v>
      </c>
      <c r="O59" s="60">
        <f t="shared" si="14"/>
        <v>2057738.22</v>
      </c>
      <c r="P59" s="75" t="str">
        <f>IF(A59="","00000000000000000",A59)&amp;IF(B59="","000000",B59)&amp;IF(C59="","000",C59)</f>
        <v>00000000000000000430406000</v>
      </c>
    </row>
    <row r="60" spans="1:16">
      <c r="A60" s="20" t="s">
        <v>44</v>
      </c>
      <c r="B60" s="17" t="s">
        <v>62</v>
      </c>
      <c r="C60" s="21" t="s">
        <v>45</v>
      </c>
      <c r="D60" s="61">
        <v>2057738.22</v>
      </c>
      <c r="E60" s="61"/>
      <c r="F60" s="61"/>
      <c r="G60" s="61"/>
      <c r="H60" s="59">
        <f>E60</f>
        <v>0</v>
      </c>
      <c r="I60" s="59">
        <f>D60</f>
        <v>2057738.22</v>
      </c>
      <c r="J60" s="59">
        <f>G60</f>
        <v>0</v>
      </c>
      <c r="K60" s="59">
        <f>F60</f>
        <v>0</v>
      </c>
      <c r="L60" s="59">
        <f t="shared" si="14"/>
        <v>2057738.22</v>
      </c>
      <c r="M60" s="59">
        <f t="shared" si="14"/>
        <v>0</v>
      </c>
      <c r="N60" s="59">
        <f t="shared" si="14"/>
        <v>0</v>
      </c>
      <c r="O60" s="60">
        <f t="shared" si="14"/>
        <v>0</v>
      </c>
      <c r="P60" s="75" t="str">
        <f>IF(A60="","00000000000000000",A60)&amp;IF(B60="","000000",B60)&amp;IF(C60="","000",C60)</f>
        <v>00000000000000000530406000</v>
      </c>
    </row>
    <row r="61" spans="1:16" ht="0.75" customHeight="1" thickBot="1">
      <c r="A61" s="49"/>
      <c r="B61" s="50"/>
      <c r="C61" s="50"/>
      <c r="D61" s="62"/>
      <c r="E61" s="62"/>
      <c r="F61" s="62"/>
      <c r="G61" s="62"/>
      <c r="H61" s="63"/>
      <c r="I61" s="63"/>
      <c r="J61" s="63"/>
      <c r="K61" s="63"/>
      <c r="L61" s="63"/>
      <c r="M61" s="63"/>
      <c r="N61" s="63"/>
      <c r="O61" s="64"/>
      <c r="P61" s="46"/>
    </row>
    <row r="62" spans="1:16" ht="12.75" customHeight="1" thickBot="1">
      <c r="A62" s="126" t="s">
        <v>20</v>
      </c>
      <c r="B62" s="126"/>
      <c r="C62" s="127"/>
      <c r="D62" s="65">
        <v>8204588.9500000002</v>
      </c>
      <c r="E62" s="66">
        <v>8204588.9500000002</v>
      </c>
      <c r="F62" s="66">
        <v>19719652.77</v>
      </c>
      <c r="G62" s="66">
        <v>19631468.68</v>
      </c>
      <c r="H62" s="66">
        <v>8204588.9500000002</v>
      </c>
      <c r="I62" s="66">
        <v>8204588.9500000002</v>
      </c>
      <c r="J62" s="66">
        <v>19631468.68</v>
      </c>
      <c r="K62" s="66">
        <v>19719652.77</v>
      </c>
      <c r="L62" s="66">
        <v>8204588.9500000002</v>
      </c>
      <c r="M62" s="66">
        <v>8204588.9500000002</v>
      </c>
      <c r="N62" s="66">
        <v>19719652.77</v>
      </c>
      <c r="O62" s="67">
        <v>19631468.68</v>
      </c>
      <c r="P62" s="46"/>
    </row>
    <row r="63" spans="1:16" s="14" customFormat="1" ht="12.75" customHeight="1">
      <c r="A63" s="51"/>
      <c r="B63" s="51"/>
      <c r="C63" s="51"/>
      <c r="D63" s="52"/>
      <c r="E63" s="52"/>
      <c r="F63" s="52"/>
      <c r="G63" s="53"/>
      <c r="H63" s="52"/>
      <c r="I63" s="52"/>
      <c r="J63" s="52"/>
      <c r="K63" s="52"/>
      <c r="L63" s="52"/>
      <c r="M63" s="52"/>
      <c r="N63" s="52"/>
      <c r="O63" s="54"/>
      <c r="P63" s="55"/>
    </row>
    <row r="64" spans="1:16" s="1" customFormat="1" ht="11.25"/>
    <row r="65" spans="1:14" s="1" customFormat="1" ht="12.75" customHeight="1">
      <c r="A65" s="15" t="s">
        <v>30</v>
      </c>
      <c r="B65" s="100"/>
      <c r="C65" s="100"/>
      <c r="D65" s="100"/>
      <c r="E65" s="100" t="s">
        <v>50</v>
      </c>
      <c r="F65" s="100"/>
      <c r="I65" s="9" t="s">
        <v>33</v>
      </c>
      <c r="J65" s="100"/>
      <c r="K65" s="100"/>
      <c r="L65" s="10"/>
      <c r="M65" s="100" t="s">
        <v>52</v>
      </c>
      <c r="N65" s="100"/>
    </row>
    <row r="66" spans="1:14" s="1" customFormat="1" ht="12.75" customHeight="1">
      <c r="B66" s="114" t="s">
        <v>32</v>
      </c>
      <c r="C66" s="114"/>
      <c r="D66" s="114"/>
      <c r="E66" s="114" t="s">
        <v>31</v>
      </c>
      <c r="F66" s="114"/>
      <c r="J66" s="114" t="s">
        <v>32</v>
      </c>
      <c r="K66" s="114"/>
      <c r="L66" s="10"/>
      <c r="M66" s="121" t="s">
        <v>31</v>
      </c>
      <c r="N66" s="121"/>
    </row>
    <row r="67" spans="1:14" s="1" customFormat="1" ht="12.75" customHeight="1"/>
    <row r="68" spans="1:14" s="1" customFormat="1" ht="12.75" customHeight="1">
      <c r="G68" s="131" t="s">
        <v>34</v>
      </c>
      <c r="H68" s="131"/>
      <c r="I68" s="131"/>
      <c r="J68" s="117"/>
      <c r="K68" s="117"/>
      <c r="L68" s="117"/>
      <c r="M68" s="117"/>
      <c r="N68" s="117"/>
    </row>
    <row r="69" spans="1:14" s="1" customFormat="1" ht="12.75" customHeight="1">
      <c r="B69" s="13"/>
      <c r="C69" s="13"/>
      <c r="D69" s="13"/>
      <c r="E69" s="13"/>
      <c r="F69" s="13"/>
      <c r="G69" s="3"/>
      <c r="H69" s="2"/>
      <c r="I69" s="2"/>
      <c r="J69" s="114" t="s">
        <v>35</v>
      </c>
      <c r="K69" s="114"/>
      <c r="L69" s="114"/>
      <c r="M69" s="114"/>
      <c r="N69" s="114"/>
    </row>
    <row r="70" spans="1:14" s="1" customFormat="1" ht="12.75" customHeight="1">
      <c r="B70" s="114"/>
      <c r="C70" s="114"/>
      <c r="D70" s="114"/>
      <c r="E70" s="114"/>
      <c r="F70" s="114"/>
      <c r="I70" s="9" t="s">
        <v>30</v>
      </c>
      <c r="J70" s="132" t="s">
        <v>50</v>
      </c>
      <c r="K70" s="132"/>
      <c r="L70" s="5"/>
      <c r="M70" s="132"/>
      <c r="N70" s="132"/>
    </row>
    <row r="71" spans="1:14" s="1" customFormat="1" ht="12.75" customHeight="1">
      <c r="D71" s="3"/>
      <c r="H71" s="136" t="s">
        <v>36</v>
      </c>
      <c r="I71" s="136"/>
      <c r="J71" s="114" t="s">
        <v>37</v>
      </c>
      <c r="K71" s="114"/>
      <c r="L71" s="6" t="s">
        <v>32</v>
      </c>
      <c r="M71" s="121" t="s">
        <v>31</v>
      </c>
      <c r="N71" s="121"/>
    </row>
    <row r="72" spans="1:14" s="1" customFormat="1" ht="12.75" customHeight="1">
      <c r="A72" s="15" t="s">
        <v>38</v>
      </c>
      <c r="B72" s="100"/>
      <c r="C72" s="100"/>
      <c r="D72" s="5"/>
      <c r="E72" s="100"/>
      <c r="F72" s="100"/>
      <c r="G72" s="100"/>
      <c r="H72" s="100"/>
    </row>
    <row r="73" spans="1:14" s="1" customFormat="1" ht="12.75" customHeight="1">
      <c r="A73" s="7"/>
      <c r="B73" s="121" t="s">
        <v>37</v>
      </c>
      <c r="C73" s="121"/>
      <c r="D73" s="11" t="s">
        <v>32</v>
      </c>
      <c r="E73" s="134" t="s">
        <v>31</v>
      </c>
      <c r="F73" s="134"/>
      <c r="G73" s="135" t="s">
        <v>39</v>
      </c>
      <c r="H73" s="135"/>
    </row>
    <row r="74" spans="1:14" s="1" customFormat="1" ht="12.75" customHeight="1">
      <c r="A74" s="3"/>
      <c r="B74" s="3"/>
      <c r="C74" s="3"/>
      <c r="D74" s="3"/>
      <c r="E74" s="3"/>
      <c r="F74" s="4"/>
      <c r="G74" s="4"/>
      <c r="H74" s="3"/>
      <c r="I74" s="3"/>
    </row>
    <row r="75" spans="1:14" s="1" customFormat="1" ht="12.75" customHeight="1">
      <c r="A75" s="133" t="s">
        <v>21</v>
      </c>
      <c r="B75" s="133"/>
      <c r="C75" s="133"/>
      <c r="D75" s="133"/>
      <c r="E75" s="3"/>
      <c r="F75" s="7"/>
      <c r="G75" s="8"/>
      <c r="H75" s="8"/>
      <c r="I75" s="8"/>
      <c r="J75" s="12"/>
      <c r="K75" s="12"/>
    </row>
    <row r="76" spans="1:14" s="1" customFormat="1" ht="12.75" customHeight="1"/>
    <row r="77" spans="1:14" s="1" customFormat="1" ht="11.25"/>
  </sheetData>
  <mergeCells count="59">
    <mergeCell ref="M70:N70"/>
    <mergeCell ref="A75:D75"/>
    <mergeCell ref="B72:C72"/>
    <mergeCell ref="B73:C73"/>
    <mergeCell ref="E73:F73"/>
    <mergeCell ref="E72:F72"/>
    <mergeCell ref="G73:H73"/>
    <mergeCell ref="M71:N71"/>
    <mergeCell ref="J70:K70"/>
    <mergeCell ref="J71:K71"/>
    <mergeCell ref="H71:I71"/>
    <mergeCell ref="G72:H72"/>
    <mergeCell ref="B70:D70"/>
    <mergeCell ref="E70:F70"/>
    <mergeCell ref="F19:G20"/>
    <mergeCell ref="A12:D12"/>
    <mergeCell ref="A62:C62"/>
    <mergeCell ref="A15:D15"/>
    <mergeCell ref="A14:D14"/>
    <mergeCell ref="B66:D66"/>
    <mergeCell ref="A30:C30"/>
    <mergeCell ref="G68:I68"/>
    <mergeCell ref="J69:N69"/>
    <mergeCell ref="A13:D13"/>
    <mergeCell ref="N19:O20"/>
    <mergeCell ref="E65:F65"/>
    <mergeCell ref="E66:F66"/>
    <mergeCell ref="B65:D65"/>
    <mergeCell ref="J68:N68"/>
    <mergeCell ref="A23:C23"/>
    <mergeCell ref="M66:N66"/>
    <mergeCell ref="J66:K66"/>
    <mergeCell ref="M65:N65"/>
    <mergeCell ref="A57:O57"/>
    <mergeCell ref="A22:C22"/>
    <mergeCell ref="J65:K65"/>
    <mergeCell ref="G5:I5"/>
    <mergeCell ref="E7:M7"/>
    <mergeCell ref="E8:M8"/>
    <mergeCell ref="A17:C21"/>
    <mergeCell ref="E9:M9"/>
    <mergeCell ref="E10:M12"/>
    <mergeCell ref="A11:D11"/>
    <mergeCell ref="A9:D9"/>
    <mergeCell ref="A10:D10"/>
    <mergeCell ref="L19:M20"/>
    <mergeCell ref="A7:D7"/>
    <mergeCell ref="D19:E20"/>
    <mergeCell ref="L18:M18"/>
    <mergeCell ref="A8:D8"/>
    <mergeCell ref="A2:N2"/>
    <mergeCell ref="A3:N3"/>
    <mergeCell ref="D17:G18"/>
    <mergeCell ref="H17:O17"/>
    <mergeCell ref="H18:I20"/>
    <mergeCell ref="J18:K20"/>
    <mergeCell ref="M4:N4"/>
    <mergeCell ref="M14:N14"/>
    <mergeCell ref="N18:O18"/>
  </mergeCells>
  <phoneticPr fontId="0" type="noConversion"/>
  <pageMargins left="0.35433070866141736" right="0.35433070866141736" top="0.59055118110236227" bottom="0.59055118110236227" header="0.51181102362204722" footer="0.51181102362204722"/>
  <pageSetup paperSize="9" scale="63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Глав.Бух</cp:lastModifiedBy>
  <dcterms:created xsi:type="dcterms:W3CDTF">2011-05-13T07:55:33Z</dcterms:created>
  <dcterms:modified xsi:type="dcterms:W3CDTF">2017-02-01T10:47:00Z</dcterms:modified>
</cp:coreProperties>
</file>